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480" windowHeight="615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<sst xmlns="http://schemas.openxmlformats.org/spreadsheetml/2006/main" count="1306" uniqueCount="291">
  <si>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</si>
  <si>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</si>
  <si>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</si>
  <si>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</si>
  <si>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</si>
  <si>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</si>
  <si>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</si>
  <si>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</si>
  <si>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</si>
  <si>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</si>
  <si>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</si>
  <si>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</si>
  <si>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</si>
  <si>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</si>
  <si>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</si>
  <si>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</si>
  <si>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</si>
  <si>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</si>
  <si>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Саратовская область</t>
  </si>
  <si>
    <t>Татищевский р-он; с.Вязовка;</t>
  </si>
  <si>
    <t>МОУ "СОШ с,Сторожевка"</t>
  </si>
  <si>
    <t>Логинова Ольга Геннадьевна</t>
  </si>
  <si>
    <t>31</t>
  </si>
  <si>
    <t>58</t>
  </si>
  <si>
    <t>65</t>
  </si>
  <si>
    <t>0</t>
  </si>
  <si>
    <t>13</t>
  </si>
  <si>
    <t>11</t>
  </si>
  <si>
    <t>5</t>
  </si>
  <si>
    <t>2</t>
  </si>
  <si>
    <t>1</t>
  </si>
  <si>
    <t>12971</t>
  </si>
  <si>
    <t>ОО ЧРО Академия информатизации образования</t>
  </si>
  <si>
    <t>Результаты игры-конкурса "Инфознайка-2012"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</si>
  <si>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</si>
  <si>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</si>
  <si>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</si>
  <si>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</si>
  <si>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2012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</si>
  <si>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</si>
  <si>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</si>
  <si>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</si>
  <si>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</si>
  <si>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</si>
  <si>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</si>
  <si>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</si>
  <si>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</si>
  <si>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</si>
  <si>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</si>
  <si>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</si>
  <si>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</si>
  <si>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</si>
  <si>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</si>
  <si>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</si>
  <si>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</si>
  <si>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</si>
  <si>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</si>
  <si>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</si>
  <si>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</si>
  <si>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</si>
  <si>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</si>
  <si>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</si>
  <si>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</si>
  <si>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</si>
  <si>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</si>
  <si>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</si>
  <si>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</si>
  <si>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</si>
  <si>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</si>
  <si>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</si>
  <si>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</si>
  <si>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</si>
  <si>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</si>
  <si>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</si>
  <si>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</si>
  <si>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</si>
  <si>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</si>
  <si>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</si>
  <si>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</si>
  <si>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</si>
  <si>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</si>
  <si>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</si>
  <si>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</si>
  <si>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</si>
  <si>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</si>
  <si>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</si>
  <si>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</si>
  <si>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</si>
  <si>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</si>
  <si>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</si>
  <si>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</si>
  <si>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</si>
  <si>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</si>
  <si>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</si>
  <si>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</si>
  <si>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&gt;=100)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</si>
  <si>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</si>
  <si>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</si>
  <si>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</si>
  <si>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</si>
  <si>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</si>
  <si>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Степанченков</t>
  </si>
  <si>
    <t>Данил</t>
  </si>
  <si>
    <t>Витальевич</t>
  </si>
  <si>
    <t>96</t>
  </si>
  <si>
    <t>239-247</t>
  </si>
  <si>
    <t>8329-8718</t>
  </si>
  <si>
    <t>МОУ "Средняя общеобразовательная школа с. Сторожевка"</t>
  </si>
  <si>
    <t>Понкратова</t>
  </si>
  <si>
    <t>Ольга</t>
  </si>
  <si>
    <t>Сергеевна</t>
  </si>
  <si>
    <t>90</t>
  </si>
  <si>
    <t>7-8</t>
  </si>
  <si>
    <t>420-451</t>
  </si>
  <si>
    <t>15777-17002</t>
  </si>
  <si>
    <t>Мурза</t>
  </si>
  <si>
    <t>Александр</t>
  </si>
  <si>
    <t>Дмитриевич</t>
  </si>
  <si>
    <t>87</t>
  </si>
  <si>
    <t>3</t>
  </si>
  <si>
    <t>474-538</t>
  </si>
  <si>
    <t>18066-20775</t>
  </si>
  <si>
    <t>Трибунский</t>
  </si>
  <si>
    <t>Антон</t>
  </si>
  <si>
    <t>Игоревич</t>
  </si>
  <si>
    <t>81</t>
  </si>
  <si>
    <t>4</t>
  </si>
  <si>
    <t>616-649</t>
  </si>
  <si>
    <t>24933-26497</t>
  </si>
  <si>
    <t>Горожанина</t>
  </si>
  <si>
    <t>Екатерина</t>
  </si>
  <si>
    <t>Павловна</t>
  </si>
  <si>
    <t>80</t>
  </si>
  <si>
    <t>14</t>
  </si>
  <si>
    <t>650-686</t>
  </si>
  <si>
    <t>26498-28221</t>
  </si>
  <si>
    <t>Томских</t>
  </si>
  <si>
    <t>Данила</t>
  </si>
  <si>
    <t>Алексеевич</t>
  </si>
  <si>
    <t>78</t>
  </si>
  <si>
    <t>6</t>
  </si>
  <si>
    <t>15</t>
  </si>
  <si>
    <t>687-720</t>
  </si>
  <si>
    <t>28222-29510</t>
  </si>
  <si>
    <t>Дегтярёва</t>
  </si>
  <si>
    <t>Алина</t>
  </si>
  <si>
    <t>Григорьевна</t>
  </si>
  <si>
    <t>74</t>
  </si>
  <si>
    <t>7</t>
  </si>
  <si>
    <t>16</t>
  </si>
  <si>
    <t>775-811</t>
  </si>
  <si>
    <t>32399-33873</t>
  </si>
  <si>
    <t>Ерастов</t>
  </si>
  <si>
    <t>Андрей</t>
  </si>
  <si>
    <t>Николаевич</t>
  </si>
  <si>
    <t>72</t>
  </si>
  <si>
    <t>8</t>
  </si>
  <si>
    <t>17</t>
  </si>
  <si>
    <t>812-829</t>
  </si>
  <si>
    <t>33874-35123</t>
  </si>
  <si>
    <t>Карманов</t>
  </si>
  <si>
    <t>Алексей</t>
  </si>
  <si>
    <t>Юрьевич</t>
  </si>
  <si>
    <t>57</t>
  </si>
  <si>
    <t>9-10</t>
  </si>
  <si>
    <t>18-19</t>
  </si>
  <si>
    <t>1038-1048</t>
  </si>
  <si>
    <t>44933-45709</t>
  </si>
  <si>
    <t>Кольцов</t>
  </si>
  <si>
    <t>Дмитрий</t>
  </si>
  <si>
    <t>Евгеньевич</t>
  </si>
  <si>
    <t>Тагирбегова</t>
  </si>
  <si>
    <t>Лела</t>
  </si>
  <si>
    <t>Расимовна</t>
  </si>
  <si>
    <t>56</t>
  </si>
  <si>
    <t>20</t>
  </si>
  <si>
    <t>1049-1063</t>
  </si>
  <si>
    <t>45710-46474</t>
  </si>
  <si>
    <t>Казанкин</t>
  </si>
  <si>
    <t>Андреевич</t>
  </si>
  <si>
    <t>48</t>
  </si>
  <si>
    <t>12-13</t>
  </si>
  <si>
    <t>21-22</t>
  </si>
  <si>
    <t>1105-1111</t>
  </si>
  <si>
    <t>48920-49417</t>
  </si>
  <si>
    <t>Тренин</t>
  </si>
  <si>
    <t>Никита</t>
  </si>
  <si>
    <t>Валерьевич</t>
  </si>
  <si>
    <t xml:space="preserve"> Подготовительный уровень (3-4 кл.)</t>
  </si>
  <si>
    <t>(для победителей рейтинг &gt;=90)</t>
  </si>
  <si>
    <t>Понина</t>
  </si>
  <si>
    <t>Милена</t>
  </si>
  <si>
    <t>Александровна</t>
  </si>
  <si>
    <t>431-460</t>
  </si>
  <si>
    <t>16663-18120</t>
  </si>
  <si>
    <t>Демидова</t>
  </si>
  <si>
    <t>Анастасия</t>
  </si>
  <si>
    <t>73</t>
  </si>
  <si>
    <t>536-573</t>
  </si>
  <si>
    <t>21383-23185</t>
  </si>
  <si>
    <t>Кучев</t>
  </si>
  <si>
    <t>71</t>
  </si>
  <si>
    <t>574-609</t>
  </si>
  <si>
    <t>23186-24821</t>
  </si>
  <si>
    <t>Колобкова</t>
  </si>
  <si>
    <t>Снежана</t>
  </si>
  <si>
    <t>Константиновна</t>
  </si>
  <si>
    <t>60</t>
  </si>
  <si>
    <t>869-911</t>
  </si>
  <si>
    <t>36780-38916</t>
  </si>
  <si>
    <t>Бараева</t>
  </si>
  <si>
    <t>Дарья</t>
  </si>
  <si>
    <t>Рустамовна</t>
  </si>
  <si>
    <t>59</t>
  </si>
  <si>
    <t>5-6</t>
  </si>
  <si>
    <t>912-952</t>
  </si>
  <si>
    <t>38917-41090</t>
  </si>
  <si>
    <t>Лавнова</t>
  </si>
  <si>
    <t>Юрьевна</t>
  </si>
  <si>
    <t>Седова</t>
  </si>
  <si>
    <t>Мария</t>
  </si>
  <si>
    <t>Алексеевна</t>
  </si>
  <si>
    <t>953-1003</t>
  </si>
  <si>
    <t>41091-43339</t>
  </si>
  <si>
    <t>Афанасьева</t>
  </si>
  <si>
    <t>Ирина</t>
  </si>
  <si>
    <t>Кузнецова</t>
  </si>
  <si>
    <t>Евгения</t>
  </si>
  <si>
    <t>Васильевна</t>
  </si>
  <si>
    <t>9</t>
  </si>
  <si>
    <t>1004-1041</t>
  </si>
  <si>
    <t>43340-45629</t>
  </si>
  <si>
    <t>Албина</t>
  </si>
  <si>
    <t>Владиславовна</t>
  </si>
  <si>
    <t>10</t>
  </si>
  <si>
    <t>1194-1234</t>
  </si>
  <si>
    <t>54475-56730</t>
  </si>
  <si>
    <t>Шилова</t>
  </si>
  <si>
    <t>Денисовна</t>
  </si>
  <si>
    <t>35</t>
  </si>
  <si>
    <t>1410-1429</t>
  </si>
  <si>
    <t>68907-70108</t>
  </si>
  <si>
    <t>Пропедевтический уровень (5-7 кл.)</t>
  </si>
  <si>
    <t>(для победителей рейтинг &gt;=84)</t>
  </si>
  <si>
    <t>Богдашин</t>
  </si>
  <si>
    <t>Юрий</t>
  </si>
  <si>
    <t>Александрович</t>
  </si>
  <si>
    <t>39</t>
  </si>
  <si>
    <t>18</t>
  </si>
  <si>
    <t>1521-1537</t>
  </si>
  <si>
    <t>45911-46585</t>
  </si>
  <si>
    <t>Вейко</t>
  </si>
  <si>
    <t>Артём</t>
  </si>
  <si>
    <t>Владимирович</t>
  </si>
  <si>
    <t>37</t>
  </si>
  <si>
    <t>19</t>
  </si>
  <si>
    <t>1538-1569</t>
  </si>
  <si>
    <t>46586-47236</t>
  </si>
  <si>
    <t>Кныш</t>
  </si>
  <si>
    <t>Елена</t>
  </si>
  <si>
    <t>Михайловна</t>
  </si>
  <si>
    <t>36</t>
  </si>
  <si>
    <t>1570-1585</t>
  </si>
  <si>
    <t>47237-47828</t>
  </si>
  <si>
    <t>Колотовкин</t>
  </si>
  <si>
    <t>26</t>
  </si>
  <si>
    <t>23</t>
  </si>
  <si>
    <t>1661-1666</t>
  </si>
  <si>
    <t>50468-50679</t>
  </si>
  <si>
    <t>Владимиров</t>
  </si>
  <si>
    <t>Вадим</t>
  </si>
  <si>
    <t>24</t>
  </si>
  <si>
    <t>1670-1672</t>
  </si>
  <si>
    <t>50854-51005</t>
  </si>
  <si>
    <t>Основной уровень (8-9 кл.)</t>
  </si>
  <si>
    <t>(для победителей рейтинг &gt;=73)</t>
  </si>
  <si>
    <t>Закирова</t>
  </si>
  <si>
    <t>Карина</t>
  </si>
  <si>
    <t>Ринатовна</t>
  </si>
  <si>
    <t>42</t>
  </si>
  <si>
    <t>521-537</t>
  </si>
  <si>
    <t>19236-20122</t>
  </si>
  <si>
    <t>Косоруков</t>
  </si>
  <si>
    <t>Игорь</t>
  </si>
  <si>
    <t>6-7</t>
  </si>
  <si>
    <t>573-588</t>
  </si>
  <si>
    <t>21800-22595</t>
  </si>
  <si>
    <t>Общеобразовательный (10-11 кл.)</t>
  </si>
  <si>
    <t>(для победителей рейтинг &gt;=80)</t>
  </si>
  <si>
    <t>Профильный уровень. (10-11 кл.)</t>
  </si>
  <si>
    <t>(для победителей рейтинг &gt;=72)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</si>
</sst>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8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8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8" borderId="12" xfId="0" applyFill="1" applyBorder="1" applyAlignment="1">
      <alignment/>
    </xf>
    <xf numFmtId="0" fontId="19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 horizontal="left" wrapText="1" indent="1"/>
    </xf>
    <xf numFmtId="0" fontId="21" fillId="24" borderId="0" xfId="0" applyFont="1" applyFill="1" applyAlignment="1">
      <alignment horizontal="left" wrapText="1" indent="1"/>
    </xf>
    <xf numFmtId="0" fontId="9" fillId="25" borderId="11" xfId="0" applyFont="1" applyFill="1" applyBorder="1" applyAlignment="1">
      <alignment horizontal="right" wrapText="1"/>
    </xf>
    <xf numFmtId="0" fontId="9" fillId="25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wrapText="1"/>
    </xf>
    <xf numFmtId="0" fontId="9" fillId="24" borderId="12" xfId="0" applyFont="1" applyFill="1" applyBorder="1" applyAlignment="1">
      <alignment horizontal="right" wrapText="1"/>
    </xf>
    <xf numFmtId="0" fontId="0" fillId="24" borderId="12" xfId="0" applyNumberFormat="1" applyFill="1" applyBorder="1" applyAlignment="1" quotePrefix="1">
      <alignment/>
    </xf>
    <xf numFmtId="0" fontId="0" fillId="11" borderId="11" xfId="0" applyFill="1" applyBorder="1" applyAlignment="1">
      <alignment wrapText="1"/>
    </xf>
    <xf numFmtId="0" fontId="9" fillId="25" borderId="10" xfId="0" applyFont="1" applyFill="1" applyBorder="1" applyAlignment="1">
      <alignment wrapText="1"/>
    </xf>
    <xf numFmtId="0" fontId="9" fillId="26" borderId="10" xfId="0" applyFont="1" applyFill="1" applyBorder="1" applyAlignment="1">
      <alignment wrapText="1"/>
    </xf>
    <xf numFmtId="0" fontId="9" fillId="26" borderId="13" xfId="0" applyFont="1" applyFill="1" applyBorder="1" applyAlignment="1">
      <alignment horizontal="right" wrapText="1"/>
    </xf>
    <xf numFmtId="0" fontId="9" fillId="11" borderId="14" xfId="0" applyFont="1" applyFill="1" applyBorder="1" applyAlignment="1">
      <alignment horizontal="right" wrapText="1"/>
    </xf>
    <xf numFmtId="0" fontId="9" fillId="25" borderId="14" xfId="0" applyFont="1" applyFill="1" applyBorder="1" applyAlignment="1">
      <alignment horizontal="right" wrapText="1"/>
    </xf>
    <xf numFmtId="0" fontId="19" fillId="17" borderId="15" xfId="0" applyFont="1" applyFill="1" applyBorder="1" applyAlignment="1">
      <alignment vertical="center" wrapText="1"/>
    </xf>
    <xf numFmtId="0" fontId="19" fillId="17" borderId="16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vertical="center" wrapText="1"/>
    </xf>
    <xf numFmtId="0" fontId="19" fillId="17" borderId="17" xfId="0" applyFont="1" applyFill="1" applyBorder="1" applyAlignment="1">
      <alignment vertical="center" wrapText="1"/>
    </xf>
    <xf numFmtId="0" fontId="19" fillId="17" borderId="18" xfId="0" applyFont="1" applyFill="1" applyBorder="1" applyAlignment="1">
      <alignment vertical="center" wrapText="1"/>
    </xf>
    <xf numFmtId="0" fontId="19" fillId="17" borderId="19" xfId="0" applyFont="1" applyFill="1" applyBorder="1" applyAlignment="1">
      <alignment vertical="center" wrapText="1"/>
    </xf>
    <xf numFmtId="0" fontId="22" fillId="17" borderId="18" xfId="0" applyFont="1" applyFill="1" applyBorder="1" applyAlignment="1">
      <alignment vertical="center" wrapText="1"/>
    </xf>
    <xf numFmtId="0" fontId="22" fillId="17" borderId="19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right" wrapText="1"/>
    </xf>
    <xf numFmtId="0" fontId="0" fillId="0" borderId="12" xfId="0" applyBorder="1" applyAlignment="1">
      <alignment horizontal="left" vertical="center"/>
    </xf>
    <xf numFmtId="0" fontId="23" fillId="11" borderId="0" xfId="0" applyFont="1" applyFill="1" applyAlignment="1">
      <alignment horizontal="center"/>
    </xf>
    <xf numFmtId="49" fontId="9" fillId="11" borderId="12" xfId="0" applyNumberFormat="1" applyFont="1" applyFill="1" applyBorder="1" applyAlignment="1">
      <alignment horizontal="left" vertical="center" wrapText="1"/>
    </xf>
    <xf numFmtId="0" fontId="9" fillId="11" borderId="12" xfId="0" applyFont="1" applyFill="1" applyBorder="1" applyAlignment="1">
      <alignment horizontal="left"/>
    </xf>
    <xf numFmtId="0" fontId="0" fillId="8" borderId="12" xfId="0" applyFill="1" applyBorder="1" applyAlignment="1">
      <alignment horizontal="left" vertical="center"/>
    </xf>
    <xf numFmtId="0" fontId="5" fillId="0" borderId="12" xfId="42" applyBorder="1" applyAlignment="1" applyProtection="1">
      <alignment horizontal="left" vertical="center"/>
      <protection/>
    </xf>
    <xf numFmtId="49" fontId="9" fillId="11" borderId="12" xfId="0" applyNumberFormat="1" applyFont="1" applyFill="1" applyBorder="1" applyAlignment="1">
      <alignment horizontal="left" wrapText="1"/>
    </xf>
    <xf numFmtId="49" fontId="9" fillId="11" borderId="0" xfId="0" applyNumberFormat="1" applyFont="1" applyFill="1" applyAlignment="1">
      <alignment horizontal="left" wrapText="1"/>
    </xf>
    <xf numFmtId="0" fontId="9" fillId="11" borderId="0" xfId="0" applyFont="1" applyFill="1" applyAlignment="1">
      <alignment horizontal="left"/>
    </xf>
    <xf numFmtId="0" fontId="19" fillId="17" borderId="20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19" fillId="17" borderId="21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 wrapText="1"/>
    </xf>
    <xf numFmtId="0" fontId="19" fillId="17" borderId="22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center" vertical="center" wrapText="1"/>
    </xf>
    <xf numFmtId="0" fontId="22" fillId="17" borderId="17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 wrapText="1"/>
    </xf>
    <xf numFmtId="0" fontId="9" fillId="2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3">
      <selection activeCell="B15" sqref="B15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25</v>
      </c>
      <c r="O2" t="s">
        <v>25</v>
      </c>
      <c r="P2" t="s">
        <v>30</v>
      </c>
      <c r="Q2" t="s">
        <v>22</v>
      </c>
      <c r="R2" t="s">
        <v>31</v>
      </c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9" ht="28.5">
      <c r="A4" s="6"/>
      <c r="B4" s="33" t="s">
        <v>32</v>
      </c>
      <c r="C4" s="33"/>
      <c r="D4" s="33"/>
      <c r="E4" s="33"/>
      <c r="F4" s="33"/>
      <c r="G4" s="33"/>
      <c r="H4" s="33"/>
      <c r="I4" s="7"/>
    </row>
    <row r="5" spans="1:9" ht="15">
      <c r="A5" s="8"/>
      <c r="B5" s="8"/>
      <c r="C5" s="8"/>
      <c r="D5" s="8"/>
      <c r="E5" s="8"/>
      <c r="F5" s="8"/>
      <c r="G5" s="8"/>
      <c r="H5" s="8"/>
      <c r="I5" s="8"/>
    </row>
    <row r="6" spans="1:9" ht="18.75">
      <c r="A6" s="8"/>
      <c r="B6" s="33" t="s">
        <v>33</v>
      </c>
      <c r="C6" s="33"/>
      <c r="D6" s="33"/>
      <c r="E6" s="33"/>
      <c r="F6" s="33"/>
      <c r="G6" s="33"/>
      <c r="H6" s="33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8"/>
      <c r="B8" s="35" t="s">
        <v>34</v>
      </c>
      <c r="C8" s="35"/>
      <c r="D8" s="36" t="str">
        <f>B2</f>
        <v>Саратовская область</v>
      </c>
      <c r="E8" s="36"/>
      <c r="F8" s="36"/>
      <c r="G8" s="36"/>
      <c r="H8" s="36"/>
      <c r="I8" s="8"/>
    </row>
    <row r="9" spans="1:9" ht="48.75" customHeight="1">
      <c r="A9" s="8"/>
      <c r="B9" s="34" t="s">
        <v>35</v>
      </c>
      <c r="C9" s="34"/>
      <c r="D9" s="36" t="str">
        <f>C2</f>
        <v>Татищевский р-он; с.Вязовка;</v>
      </c>
      <c r="E9" s="36"/>
      <c r="F9" s="36"/>
      <c r="G9" s="36"/>
      <c r="H9" s="36"/>
      <c r="I9" s="8"/>
    </row>
    <row r="10" spans="1:9" ht="32.25" customHeight="1">
      <c r="A10" s="8"/>
      <c r="B10" s="38" t="s">
        <v>36</v>
      </c>
      <c r="C10" s="38"/>
      <c r="D10" s="36" t="str">
        <f>D2</f>
        <v>МОУ "СОШ с,Сторожевка"</v>
      </c>
      <c r="E10" s="36"/>
      <c r="F10" s="36"/>
      <c r="G10" s="36"/>
      <c r="H10" s="36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/>
      <c r="B12" s="38" t="s">
        <v>37</v>
      </c>
      <c r="C12" s="38"/>
      <c r="D12" s="36" t="str">
        <f>E2</f>
        <v>Логинова Ольга Геннадьевна</v>
      </c>
      <c r="E12" s="36"/>
      <c r="F12" s="36"/>
      <c r="G12" s="36"/>
      <c r="H12" s="36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/>
      <c r="B14" s="39" t="s">
        <v>38</v>
      </c>
      <c r="C14" s="39"/>
      <c r="D14" s="8"/>
      <c r="E14" s="8"/>
      <c r="F14" s="8"/>
      <c r="G14" s="8"/>
      <c r="H14" s="8"/>
      <c r="I14" s="8"/>
    </row>
    <row r="15" spans="1:9" ht="15">
      <c r="A15" s="8"/>
      <c r="B15" s="8"/>
      <c r="C15" s="32" t="s">
        <v>39</v>
      </c>
      <c r="D15" s="32"/>
      <c r="E15" s="32"/>
      <c r="F15" s="5" t="str">
        <f>F2</f>
        <v>31</v>
      </c>
      <c r="G15" s="8"/>
      <c r="H15" s="8"/>
      <c r="I15" s="8"/>
    </row>
    <row r="16" spans="1:9" ht="15">
      <c r="A16" s="8"/>
      <c r="B16" s="8"/>
      <c r="C16" s="32" t="s">
        <v>40</v>
      </c>
      <c r="D16" s="32"/>
      <c r="E16" s="32"/>
      <c r="F16" s="5" t="str">
        <f>G2</f>
        <v>58</v>
      </c>
      <c r="G16" s="8"/>
      <c r="H16" s="8"/>
      <c r="I16" s="8"/>
    </row>
    <row r="17" spans="1:9" ht="15">
      <c r="A17" s="8"/>
      <c r="B17" s="8"/>
      <c r="C17" s="32" t="s">
        <v>41</v>
      </c>
      <c r="D17" s="32"/>
      <c r="E17" s="32"/>
      <c r="F17" s="5" t="str">
        <f>H2</f>
        <v>65</v>
      </c>
      <c r="G17" s="8"/>
      <c r="H17" s="8"/>
      <c r="I17" s="8"/>
    </row>
    <row r="18" spans="1:9" ht="15">
      <c r="A18" s="8"/>
      <c r="B18" s="8"/>
      <c r="C18" s="32" t="s">
        <v>42</v>
      </c>
      <c r="D18" s="32"/>
      <c r="E18" s="32"/>
      <c r="F18" s="5" t="str">
        <f>I2</f>
        <v>0</v>
      </c>
      <c r="G18" s="8"/>
      <c r="H18" s="8"/>
      <c r="I18" s="8"/>
    </row>
    <row r="19" spans="1:9" ht="15">
      <c r="A19" s="8"/>
      <c r="B19" s="8"/>
      <c r="C19" s="40" t="s">
        <v>43</v>
      </c>
      <c r="D19" s="40"/>
      <c r="E19" s="40"/>
      <c r="F19" s="40"/>
      <c r="G19" s="40"/>
      <c r="H19" s="8"/>
      <c r="I19" s="8"/>
    </row>
    <row r="20" spans="1:9" ht="15">
      <c r="A20" s="8"/>
      <c r="B20" s="8"/>
      <c r="C20" s="8"/>
      <c r="D20" s="37" t="s">
        <v>44</v>
      </c>
      <c r="E20" s="37"/>
      <c r="F20" s="37"/>
      <c r="G20" s="5" t="str">
        <f>J2</f>
        <v>13</v>
      </c>
      <c r="H20" s="8"/>
      <c r="I20" s="8"/>
    </row>
    <row r="21" spans="1:9" ht="15">
      <c r="A21" s="8"/>
      <c r="B21" s="8"/>
      <c r="C21" s="8"/>
      <c r="D21" s="37" t="s">
        <v>45</v>
      </c>
      <c r="E21" s="37"/>
      <c r="F21" s="37"/>
      <c r="G21" s="5" t="str">
        <f>K2</f>
        <v>11</v>
      </c>
      <c r="H21" s="8"/>
      <c r="I21" s="8"/>
    </row>
    <row r="22" spans="1:9" ht="15">
      <c r="A22" s="8"/>
      <c r="B22" s="8"/>
      <c r="C22" s="8"/>
      <c r="D22" s="37" t="s">
        <v>46</v>
      </c>
      <c r="E22" s="37"/>
      <c r="F22" s="37"/>
      <c r="G22" s="5" t="str">
        <f>L2</f>
        <v>5</v>
      </c>
      <c r="H22" s="8"/>
      <c r="I22" s="8"/>
    </row>
    <row r="23" spans="1:9" ht="15">
      <c r="A23" s="8"/>
      <c r="B23" s="8"/>
      <c r="C23" s="8"/>
      <c r="D23" s="37" t="s">
        <v>47</v>
      </c>
      <c r="E23" s="37"/>
      <c r="F23" s="37"/>
      <c r="G23" s="5" t="str">
        <f>M2</f>
        <v>2</v>
      </c>
      <c r="H23" s="8"/>
      <c r="I23" s="8"/>
    </row>
    <row r="24" spans="1:9" ht="15">
      <c r="A24" s="8"/>
      <c r="B24" s="8"/>
      <c r="C24" s="8"/>
      <c r="D24" s="37" t="s">
        <v>48</v>
      </c>
      <c r="E24" s="37"/>
      <c r="F24" s="37"/>
      <c r="G24" s="5" t="str">
        <f>N2</f>
        <v>0</v>
      </c>
      <c r="H24" s="8"/>
      <c r="I24" s="8"/>
    </row>
    <row r="25" spans="1:9" ht="15">
      <c r="A25" s="8"/>
      <c r="B25" s="8"/>
      <c r="C25" s="8"/>
      <c r="D25" s="37" t="s">
        <v>49</v>
      </c>
      <c r="E25" s="37"/>
      <c r="F25" s="37"/>
      <c r="G25" s="5" t="str">
        <f>O2</f>
        <v>0</v>
      </c>
      <c r="H25" s="8"/>
      <c r="I25" s="8"/>
    </row>
    <row r="26" spans="1:9" ht="15">
      <c r="A26" s="8"/>
      <c r="B26" s="39" t="s">
        <v>50</v>
      </c>
      <c r="C26" s="39"/>
      <c r="D26" s="8"/>
      <c r="E26" s="8"/>
      <c r="F26" s="8"/>
      <c r="G26" s="8"/>
      <c r="H26" s="8"/>
      <c r="I26" s="8"/>
    </row>
    <row r="27" spans="1:9" ht="18.75">
      <c r="A27" s="8"/>
      <c r="B27" s="9"/>
      <c r="C27" s="32" t="s">
        <v>51</v>
      </c>
      <c r="D27" s="32"/>
      <c r="E27" s="32"/>
      <c r="F27" s="32"/>
      <c r="G27" s="32"/>
      <c r="H27" s="32"/>
      <c r="I27" s="5" t="str">
        <f>P2</f>
        <v>1</v>
      </c>
    </row>
    <row r="28" spans="1:9" ht="15">
      <c r="A28" s="8"/>
      <c r="B28" s="10"/>
      <c r="C28" s="32" t="s">
        <v>52</v>
      </c>
      <c r="D28" s="32"/>
      <c r="E28" s="32"/>
      <c r="F28" s="32"/>
      <c r="G28" s="32"/>
      <c r="H28" s="32"/>
      <c r="I28" s="5" t="str">
        <f>Q2</f>
        <v>31</v>
      </c>
    </row>
    <row r="29" spans="1:9" ht="18.75">
      <c r="A29" s="8"/>
      <c r="B29" s="11"/>
      <c r="C29" s="32" t="s">
        <v>53</v>
      </c>
      <c r="D29" s="32"/>
      <c r="E29" s="32"/>
      <c r="F29" s="32"/>
      <c r="G29" s="32"/>
      <c r="H29" s="32"/>
      <c r="I29" s="5" t="str">
        <f>R2</f>
        <v>12971</v>
      </c>
    </row>
    <row r="30" spans="1:9" ht="15">
      <c r="A30" s="8"/>
      <c r="B30" s="10"/>
      <c r="C30" s="8"/>
      <c r="D30" s="8"/>
      <c r="E30" s="8"/>
      <c r="F30" s="8"/>
      <c r="G30" s="8"/>
      <c r="H30" s="8"/>
      <c r="I30" s="8"/>
    </row>
    <row r="31" spans="1:9" ht="18.75">
      <c r="A31" s="8"/>
      <c r="B31" s="11"/>
      <c r="C31" s="8"/>
      <c r="D31" s="8"/>
      <c r="E31" s="8"/>
      <c r="F31" s="8"/>
      <c r="G31" s="8"/>
      <c r="H31" s="8"/>
      <c r="I31" s="8"/>
    </row>
    <row r="32" spans="1:9" ht="15">
      <c r="A32" s="8"/>
      <c r="B32" s="10"/>
      <c r="C32" s="8"/>
      <c r="D32" s="8"/>
      <c r="E32" s="8"/>
      <c r="F32" s="8"/>
      <c r="G32" s="8"/>
      <c r="H32" s="8"/>
      <c r="I32" s="8"/>
    </row>
    <row r="33" spans="1:9" ht="18.75">
      <c r="A33" s="8"/>
      <c r="B33" s="11"/>
      <c r="C33" s="8"/>
      <c r="D33" s="8"/>
      <c r="E33" s="8"/>
      <c r="F33" s="8"/>
      <c r="G33" s="8"/>
      <c r="H33" s="8"/>
      <c r="I33" s="8"/>
    </row>
    <row r="34" spans="1:9" ht="15">
      <c r="A34" s="8"/>
      <c r="B34" s="10"/>
      <c r="C34" s="8"/>
      <c r="D34" s="8"/>
      <c r="E34" s="8"/>
      <c r="F34" s="8"/>
      <c r="G34" s="8"/>
      <c r="H34" s="8"/>
      <c r="I34" s="8"/>
    </row>
    <row r="35" spans="1:9" ht="18.75">
      <c r="A35" s="8"/>
      <c r="B35" s="11"/>
      <c r="C35" s="8"/>
      <c r="D35" s="8"/>
      <c r="E35" s="8"/>
      <c r="F35" s="8"/>
      <c r="G35" s="8"/>
      <c r="H35" s="8"/>
      <c r="I35" s="8"/>
    </row>
    <row r="36" spans="1:9" ht="15">
      <c r="A36" s="8"/>
      <c r="B36" s="8"/>
      <c r="C36" s="8"/>
      <c r="D36" s="8"/>
      <c r="E36" s="8"/>
      <c r="F36" s="8"/>
      <c r="G36" s="8"/>
      <c r="H36" s="8"/>
      <c r="I36" s="8"/>
    </row>
    <row r="37" spans="1:9" ht="15">
      <c r="A37" s="8"/>
      <c r="B37" s="8"/>
      <c r="C37" s="8"/>
      <c r="D37" s="8"/>
      <c r="E37" s="8"/>
      <c r="F37" s="8"/>
      <c r="G37" s="8"/>
      <c r="H37" s="8"/>
      <c r="I37" s="8"/>
    </row>
    <row r="38" spans="1:9" ht="18.75">
      <c r="A38" s="8"/>
      <c r="B38" s="9"/>
      <c r="C38" s="8"/>
      <c r="D38" s="8"/>
      <c r="E38" s="8"/>
      <c r="F38" s="8"/>
      <c r="G38" s="8"/>
      <c r="H38" s="8"/>
      <c r="I38" s="8"/>
    </row>
    <row r="39" spans="1:9" ht="15">
      <c r="A39" s="8"/>
      <c r="B39" s="10"/>
      <c r="C39" s="8"/>
      <c r="D39" s="8"/>
      <c r="E39" s="8"/>
      <c r="F39" s="8"/>
      <c r="G39" s="8"/>
      <c r="H39" s="8"/>
      <c r="I39" s="8"/>
    </row>
    <row r="40" spans="1:9" ht="18.75">
      <c r="A40" s="8"/>
      <c r="B40" s="11"/>
      <c r="C40" s="8"/>
      <c r="D40" s="8"/>
      <c r="E40" s="8"/>
      <c r="F40" s="8"/>
      <c r="G40" s="8"/>
      <c r="H40" s="8"/>
      <c r="I40" s="8"/>
    </row>
    <row r="41" spans="1:9" ht="15">
      <c r="A41" s="8"/>
      <c r="B41" s="10"/>
      <c r="C41" s="8"/>
      <c r="D41" s="8"/>
      <c r="E41" s="8"/>
      <c r="F41" s="8"/>
      <c r="G41" s="8"/>
      <c r="H41" s="8"/>
      <c r="I41" s="8"/>
    </row>
    <row r="42" spans="1:9" ht="18.75">
      <c r="A42" s="8"/>
      <c r="B42" s="11"/>
      <c r="C42" s="8"/>
      <c r="D42" s="8"/>
      <c r="E42" s="8"/>
      <c r="F42" s="8"/>
      <c r="G42" s="8"/>
      <c r="H42" s="8"/>
      <c r="I42" s="8"/>
    </row>
    <row r="43" spans="1:9" ht="15">
      <c r="A43" s="8"/>
      <c r="B43" s="10"/>
      <c r="C43" s="8"/>
      <c r="D43" s="8"/>
      <c r="E43" s="8"/>
      <c r="F43" s="8"/>
      <c r="G43" s="8"/>
      <c r="H43" s="8"/>
      <c r="I43" s="8"/>
    </row>
    <row r="44" spans="1:9" ht="18.75">
      <c r="A44" s="8"/>
      <c r="B44" s="11"/>
      <c r="C44" s="8"/>
      <c r="D44" s="8"/>
      <c r="E44" s="8"/>
      <c r="F44" s="8"/>
      <c r="G44" s="8"/>
      <c r="H44" s="8"/>
      <c r="I44" s="8"/>
    </row>
    <row r="45" spans="1:9" ht="15">
      <c r="A45" s="8"/>
      <c r="B45" s="8"/>
      <c r="C45" s="8"/>
      <c r="D45" s="8"/>
      <c r="E45" s="8"/>
      <c r="F45" s="8"/>
      <c r="G45" s="8"/>
      <c r="H45" s="8"/>
      <c r="I45" s="8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D23:F23"/>
    <mergeCell ref="B10:C10"/>
    <mergeCell ref="D10:H10"/>
    <mergeCell ref="B12:C12"/>
    <mergeCell ref="B14:C14"/>
    <mergeCell ref="D12:H12"/>
    <mergeCell ref="C18:E18"/>
    <mergeCell ref="D20:F20"/>
    <mergeCell ref="D21:F21"/>
    <mergeCell ref="D22:F2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41" t="s">
        <v>92</v>
      </c>
      <c r="B2" s="42"/>
      <c r="C2" s="42"/>
      <c r="D2" s="42"/>
      <c r="E2" s="42"/>
      <c r="F2" s="42"/>
      <c r="G2" s="23"/>
      <c r="H2" s="23"/>
      <c r="I2" s="23"/>
      <c r="J2" s="23"/>
      <c r="K2" s="24"/>
      <c r="L2" s="20" t="s">
        <v>93</v>
      </c>
      <c r="M2" s="19" t="s">
        <v>62</v>
      </c>
      <c r="N2" s="19" t="s">
        <v>63</v>
      </c>
      <c r="O2" s="19" t="s">
        <v>64</v>
      </c>
      <c r="P2" s="19" t="s">
        <v>65</v>
      </c>
      <c r="Q2" s="19" t="s">
        <v>66</v>
      </c>
      <c r="R2" s="19" t="s">
        <v>67</v>
      </c>
      <c r="S2" s="19" t="s">
        <v>68</v>
      </c>
      <c r="T2" s="19" t="s">
        <v>69</v>
      </c>
      <c r="U2" s="19" t="s">
        <v>70</v>
      </c>
      <c r="V2" s="19" t="s">
        <v>71</v>
      </c>
      <c r="W2" s="19" t="s">
        <v>72</v>
      </c>
      <c r="X2" s="19" t="s">
        <v>73</v>
      </c>
      <c r="Y2" s="19" t="s">
        <v>74</v>
      </c>
      <c r="Z2" s="19" t="s">
        <v>75</v>
      </c>
      <c r="AA2" s="19" t="s">
        <v>76</v>
      </c>
      <c r="AB2" s="19" t="s">
        <v>77</v>
      </c>
      <c r="AC2" s="19" t="s">
        <v>78</v>
      </c>
      <c r="AD2" s="19" t="s">
        <v>79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19" t="s">
        <v>85</v>
      </c>
      <c r="AK2" s="19" t="s">
        <v>86</v>
      </c>
      <c r="AL2" s="19" t="s">
        <v>87</v>
      </c>
      <c r="AM2" s="19" t="s">
        <v>88</v>
      </c>
      <c r="AN2" s="19" t="s">
        <v>89</v>
      </c>
      <c r="AO2" s="19" t="s">
        <v>90</v>
      </c>
      <c r="AP2" s="19" t="s">
        <v>91</v>
      </c>
    </row>
    <row r="3" spans="1:42" ht="15.75" customHeight="1" thickTop="1">
      <c r="A3" s="43"/>
      <c r="B3" s="44"/>
      <c r="C3" s="44"/>
      <c r="D3" s="44"/>
      <c r="E3" s="44"/>
      <c r="F3" s="44"/>
      <c r="G3" s="25"/>
      <c r="H3" s="25"/>
      <c r="I3" s="25"/>
      <c r="J3" s="25"/>
      <c r="K3" s="26"/>
      <c r="L3" s="15" t="s">
        <v>94</v>
      </c>
      <c r="M3" s="15">
        <v>10</v>
      </c>
      <c r="N3" s="15">
        <v>10</v>
      </c>
      <c r="O3" s="15">
        <v>20</v>
      </c>
      <c r="P3" s="15">
        <v>20</v>
      </c>
      <c r="Q3" s="15">
        <v>30</v>
      </c>
      <c r="R3" s="15">
        <v>30</v>
      </c>
      <c r="S3" s="15">
        <v>30</v>
      </c>
      <c r="T3" s="15">
        <v>30</v>
      </c>
      <c r="U3" s="15">
        <v>30</v>
      </c>
      <c r="V3" s="15">
        <v>30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40</v>
      </c>
      <c r="AC3" s="15">
        <v>40</v>
      </c>
      <c r="AD3" s="15">
        <v>40</v>
      </c>
      <c r="AE3" s="15">
        <v>50</v>
      </c>
      <c r="AF3" s="15">
        <v>50</v>
      </c>
      <c r="AG3" s="15">
        <v>50</v>
      </c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5.75" customHeight="1">
      <c r="A4" s="43"/>
      <c r="B4" s="44"/>
      <c r="C4" s="44"/>
      <c r="D4" s="44"/>
      <c r="E4" s="44"/>
      <c r="F4" s="44"/>
      <c r="G4" s="47" t="s">
        <v>95</v>
      </c>
      <c r="H4" s="47"/>
      <c r="I4" s="47"/>
      <c r="J4" s="47"/>
      <c r="K4" s="48"/>
      <c r="L4" s="22" t="s">
        <v>96</v>
      </c>
      <c r="M4" s="13">
        <f>IF(M5&lt;66,"X","")</f>
      </c>
      <c r="N4" s="13">
        <f aca="true" t="shared" si="0" ref="N4:AG4">IF(N5&lt;66,"X","")</f>
      </c>
      <c r="O4" s="13">
        <f t="shared" si="0"/>
      </c>
      <c r="P4" s="13">
        <f t="shared" si="0"/>
      </c>
      <c r="Q4" s="13">
        <f t="shared" si="0"/>
      </c>
      <c r="R4" s="13">
        <f t="shared" si="0"/>
      </c>
      <c r="S4" s="13">
        <f t="shared" si="0"/>
      </c>
      <c r="T4" s="13">
        <f t="shared" si="0"/>
      </c>
      <c r="U4" s="13">
        <f t="shared" si="0"/>
      </c>
      <c r="V4" s="13">
        <f t="shared" si="0"/>
      </c>
      <c r="W4" s="13">
        <f t="shared" si="0"/>
      </c>
      <c r="X4" s="13" t="str">
        <f t="shared" si="0"/>
        <v>X</v>
      </c>
      <c r="Y4" s="13">
        <f t="shared" si="0"/>
      </c>
      <c r="Z4" s="13">
        <f t="shared" si="0"/>
      </c>
      <c r="AA4" s="13">
        <f t="shared" si="0"/>
      </c>
      <c r="AB4" s="13">
        <f t="shared" si="0"/>
      </c>
      <c r="AC4" s="13" t="str">
        <f t="shared" si="0"/>
        <v>X</v>
      </c>
      <c r="AD4" s="13">
        <f t="shared" si="0"/>
      </c>
      <c r="AE4" s="13" t="str">
        <f t="shared" si="0"/>
        <v>X</v>
      </c>
      <c r="AF4" s="13" t="str">
        <f t="shared" si="0"/>
        <v>X</v>
      </c>
      <c r="AG4" s="13" t="str">
        <f t="shared" si="0"/>
        <v>X</v>
      </c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5"/>
      <c r="B5" s="46"/>
      <c r="C5" s="46"/>
      <c r="D5" s="46"/>
      <c r="E5" s="46"/>
      <c r="F5" s="46"/>
      <c r="G5" s="27"/>
      <c r="H5" s="27"/>
      <c r="I5" s="27"/>
      <c r="J5" s="27"/>
      <c r="K5" s="28"/>
      <c r="L5" s="21" t="s">
        <v>97</v>
      </c>
      <c r="M5" s="21">
        <f>IF(COUNTA(M8:M1006)&gt;0,COUNTIF(M8:M1006,M6)/COUNTA(M8:M1006)*100,"")</f>
        <v>100</v>
      </c>
      <c r="N5" s="21">
        <f aca="true" t="shared" si="1" ref="N5:AI5">IF(COUNTA(N8:N1006)&gt;0,COUNTIF(N8:N1006,N6)/COUNTA(N8:N1006)*100,"")</f>
        <v>84.61538461538461</v>
      </c>
      <c r="O5" s="21">
        <f t="shared" si="1"/>
        <v>100</v>
      </c>
      <c r="P5" s="21">
        <f t="shared" si="1"/>
        <v>76.92307692307693</v>
      </c>
      <c r="Q5" s="21">
        <f t="shared" si="1"/>
        <v>92.3076923076923</v>
      </c>
      <c r="R5" s="21">
        <f t="shared" si="1"/>
        <v>92.3076923076923</v>
      </c>
      <c r="S5" s="21">
        <f t="shared" si="1"/>
        <v>100</v>
      </c>
      <c r="T5" s="21">
        <f t="shared" si="1"/>
        <v>100</v>
      </c>
      <c r="U5" s="21">
        <f t="shared" si="1"/>
        <v>92.3076923076923</v>
      </c>
      <c r="V5" s="21">
        <f t="shared" si="1"/>
        <v>76.92307692307693</v>
      </c>
      <c r="W5" s="21">
        <f t="shared" si="1"/>
        <v>69.23076923076923</v>
      </c>
      <c r="X5" s="21">
        <f t="shared" si="1"/>
        <v>46.15384615384615</v>
      </c>
      <c r="Y5" s="21">
        <f t="shared" si="1"/>
        <v>100</v>
      </c>
      <c r="Z5" s="21">
        <f t="shared" si="1"/>
        <v>76.92307692307693</v>
      </c>
      <c r="AA5" s="21">
        <f t="shared" si="1"/>
        <v>76.92307692307693</v>
      </c>
      <c r="AB5" s="21">
        <f t="shared" si="1"/>
        <v>84.61538461538461</v>
      </c>
      <c r="AC5" s="21">
        <f t="shared" si="1"/>
        <v>53.84615384615385</v>
      </c>
      <c r="AD5" s="21">
        <f t="shared" si="1"/>
        <v>92.3076923076923</v>
      </c>
      <c r="AE5" s="21">
        <f t="shared" si="1"/>
        <v>46.15384615384615</v>
      </c>
      <c r="AF5" s="21">
        <f t="shared" si="1"/>
        <v>23.076923076923077</v>
      </c>
      <c r="AG5" s="21">
        <f t="shared" si="1"/>
        <v>30.76923076923077</v>
      </c>
      <c r="AH5" s="21">
        <f t="shared" si="1"/>
        <v>100</v>
      </c>
      <c r="AI5" s="21">
        <f t="shared" si="1"/>
        <v>100</v>
      </c>
      <c r="AJ5" s="21"/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9" t="s">
        <v>55</v>
      </c>
      <c r="D6" s="49" t="s">
        <v>56</v>
      </c>
      <c r="E6" s="49" t="s">
        <v>57</v>
      </c>
      <c r="F6" s="49" t="s">
        <v>58</v>
      </c>
      <c r="G6" s="51" t="s">
        <v>59</v>
      </c>
      <c r="H6" s="53" t="s">
        <v>98</v>
      </c>
      <c r="I6" s="54"/>
      <c r="J6" s="54"/>
      <c r="K6" s="55"/>
      <c r="L6" s="15" t="s">
        <v>99</v>
      </c>
      <c r="M6" s="31">
        <v>2</v>
      </c>
      <c r="N6" s="31">
        <v>4</v>
      </c>
      <c r="O6" s="31">
        <v>4</v>
      </c>
      <c r="P6" s="31">
        <v>2</v>
      </c>
      <c r="Q6" s="31">
        <v>4</v>
      </c>
      <c r="R6" s="31">
        <v>3</v>
      </c>
      <c r="S6" s="31">
        <v>3</v>
      </c>
      <c r="T6" s="31">
        <v>2</v>
      </c>
      <c r="U6" s="31">
        <v>4</v>
      </c>
      <c r="V6" s="31">
        <v>2</v>
      </c>
      <c r="W6" s="31">
        <v>3</v>
      </c>
      <c r="X6" s="31">
        <v>3</v>
      </c>
      <c r="Y6" s="31">
        <v>3</v>
      </c>
      <c r="Z6" s="31">
        <v>4</v>
      </c>
      <c r="AA6" s="31">
        <v>1</v>
      </c>
      <c r="AB6" s="31">
        <v>2</v>
      </c>
      <c r="AC6" s="31">
        <v>1</v>
      </c>
      <c r="AD6" s="31">
        <v>3</v>
      </c>
      <c r="AE6" s="31">
        <v>4</v>
      </c>
      <c r="AF6" s="31">
        <v>1</v>
      </c>
      <c r="AG6" s="31">
        <v>3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</row>
    <row r="7" spans="1:42" ht="16.5" thickBot="1" thickTop="1">
      <c r="A7" s="1" t="s">
        <v>54</v>
      </c>
      <c r="B7" s="1" t="s">
        <v>0</v>
      </c>
      <c r="C7" s="50"/>
      <c r="D7" s="50"/>
      <c r="E7" s="50"/>
      <c r="F7" s="50"/>
      <c r="G7" s="52"/>
      <c r="H7" s="18" t="s">
        <v>3</v>
      </c>
      <c r="I7" s="18" t="s">
        <v>2</v>
      </c>
      <c r="J7" s="18" t="s">
        <v>1</v>
      </c>
      <c r="K7" s="18" t="s">
        <v>60</v>
      </c>
      <c r="L7" s="19" t="s">
        <v>100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77</v>
      </c>
      <c r="AC7" s="19" t="s">
        <v>78</v>
      </c>
      <c r="AD7" s="19" t="s">
        <v>79</v>
      </c>
      <c r="AE7" s="19" t="s">
        <v>80</v>
      </c>
      <c r="AF7" s="19" t="s">
        <v>81</v>
      </c>
      <c r="AG7" s="19" t="s">
        <v>82</v>
      </c>
      <c r="AH7" s="19" t="s">
        <v>83</v>
      </c>
      <c r="AI7" s="19" t="s">
        <v>84</v>
      </c>
      <c r="AJ7" s="19" t="s">
        <v>85</v>
      </c>
      <c r="AK7" s="19" t="s">
        <v>86</v>
      </c>
      <c r="AL7" s="19" t="s">
        <v>87</v>
      </c>
      <c r="AM7" s="19" t="s">
        <v>88</v>
      </c>
      <c r="AN7" s="19" t="s">
        <v>89</v>
      </c>
      <c r="AO7" s="19" t="s">
        <v>90</v>
      </c>
      <c r="AP7" s="19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101</v>
      </c>
      <c r="E8" s="2" t="s">
        <v>102</v>
      </c>
      <c r="F8" s="2" t="s">
        <v>103</v>
      </c>
      <c r="G8" s="2" t="s">
        <v>104</v>
      </c>
      <c r="H8" s="2" t="s">
        <v>30</v>
      </c>
      <c r="I8" s="2" t="s">
        <v>29</v>
      </c>
      <c r="J8" s="2" t="s">
        <v>105</v>
      </c>
      <c r="K8" s="2" t="s">
        <v>106</v>
      </c>
      <c r="L8" s="2" t="s">
        <v>107</v>
      </c>
      <c r="M8" s="2">
        <v>2</v>
      </c>
      <c r="N8" s="2">
        <v>4</v>
      </c>
      <c r="O8" s="2">
        <v>4</v>
      </c>
      <c r="P8" s="2">
        <v>3</v>
      </c>
      <c r="Q8" s="2">
        <v>4</v>
      </c>
      <c r="R8" s="2">
        <v>3</v>
      </c>
      <c r="S8" s="2">
        <v>3</v>
      </c>
      <c r="T8" s="2">
        <v>2</v>
      </c>
      <c r="U8" s="2">
        <v>4</v>
      </c>
      <c r="V8" s="2">
        <v>2</v>
      </c>
      <c r="W8" s="2">
        <v>3</v>
      </c>
      <c r="X8" s="2">
        <v>3</v>
      </c>
      <c r="Y8" s="2">
        <v>3</v>
      </c>
      <c r="Z8" s="2">
        <v>4</v>
      </c>
      <c r="AA8" s="2">
        <v>1</v>
      </c>
      <c r="AB8" s="2">
        <v>2</v>
      </c>
      <c r="AC8" s="2">
        <v>1</v>
      </c>
      <c r="AD8" s="2">
        <v>3</v>
      </c>
      <c r="AE8" s="2">
        <v>4</v>
      </c>
      <c r="AF8" s="2">
        <v>1</v>
      </c>
      <c r="AG8" s="2">
        <v>3</v>
      </c>
      <c r="AH8" s="2" t="s">
        <v>25</v>
      </c>
      <c r="AI8" s="2" t="s">
        <v>25</v>
      </c>
      <c r="AJ8" s="2" t="s">
        <v>25</v>
      </c>
      <c r="AK8" s="2" t="s">
        <v>25</v>
      </c>
      <c r="AL8" s="2" t="s">
        <v>25</v>
      </c>
      <c r="AM8" s="2" t="s">
        <v>25</v>
      </c>
      <c r="AN8" s="2" t="s">
        <v>25</v>
      </c>
      <c r="AO8" s="2" t="s">
        <v>25</v>
      </c>
      <c r="AP8" s="2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108</v>
      </c>
      <c r="E9" s="2" t="s">
        <v>109</v>
      </c>
      <c r="F9" s="2" t="s">
        <v>110</v>
      </c>
      <c r="G9" s="2" t="s">
        <v>111</v>
      </c>
      <c r="H9" s="2" t="s">
        <v>29</v>
      </c>
      <c r="I9" s="2" t="s">
        <v>112</v>
      </c>
      <c r="J9" s="2" t="s">
        <v>113</v>
      </c>
      <c r="K9" s="2" t="s">
        <v>114</v>
      </c>
      <c r="L9" s="2" t="s">
        <v>107</v>
      </c>
      <c r="M9" s="2">
        <v>2</v>
      </c>
      <c r="N9" s="2">
        <v>3</v>
      </c>
      <c r="O9" s="2">
        <v>4</v>
      </c>
      <c r="P9" s="2">
        <v>2</v>
      </c>
      <c r="Q9" s="2">
        <v>4</v>
      </c>
      <c r="R9" s="2">
        <v>3</v>
      </c>
      <c r="S9" s="2">
        <v>3</v>
      </c>
      <c r="T9" s="2">
        <v>2</v>
      </c>
      <c r="U9" s="2">
        <v>4</v>
      </c>
      <c r="V9" s="2">
        <v>2</v>
      </c>
      <c r="W9" s="2">
        <v>3</v>
      </c>
      <c r="X9" s="2">
        <v>3</v>
      </c>
      <c r="Y9" s="2">
        <v>3</v>
      </c>
      <c r="Z9" s="2">
        <v>4</v>
      </c>
      <c r="AA9" s="2">
        <v>1</v>
      </c>
      <c r="AB9" s="2">
        <v>2</v>
      </c>
      <c r="AC9" s="2">
        <v>1</v>
      </c>
      <c r="AD9" s="2">
        <v>3</v>
      </c>
      <c r="AE9" s="2">
        <v>4</v>
      </c>
      <c r="AF9" s="2">
        <v>2</v>
      </c>
      <c r="AG9" s="2">
        <v>3</v>
      </c>
      <c r="AH9" s="2" t="s">
        <v>25</v>
      </c>
      <c r="AI9" s="2" t="s">
        <v>25</v>
      </c>
      <c r="AJ9" s="2" t="s">
        <v>25</v>
      </c>
      <c r="AK9" s="2" t="s">
        <v>25</v>
      </c>
      <c r="AL9" s="2" t="s">
        <v>25</v>
      </c>
      <c r="AM9" s="2" t="s">
        <v>25</v>
      </c>
      <c r="AN9" s="2" t="s">
        <v>25</v>
      </c>
      <c r="AO9" s="2" t="s">
        <v>25</v>
      </c>
      <c r="AP9" s="2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" t="s">
        <v>115</v>
      </c>
      <c r="E10" s="2" t="s">
        <v>116</v>
      </c>
      <c r="F10" s="2" t="s">
        <v>117</v>
      </c>
      <c r="G10" s="2" t="s">
        <v>118</v>
      </c>
      <c r="H10" s="2" t="s">
        <v>119</v>
      </c>
      <c r="I10" s="2" t="s">
        <v>27</v>
      </c>
      <c r="J10" s="2" t="s">
        <v>120</v>
      </c>
      <c r="K10" s="2" t="s">
        <v>121</v>
      </c>
      <c r="L10" s="2" t="s">
        <v>107</v>
      </c>
      <c r="M10" s="2">
        <v>2</v>
      </c>
      <c r="N10" s="2">
        <v>4</v>
      </c>
      <c r="O10" s="2">
        <v>4</v>
      </c>
      <c r="P10" s="2">
        <v>2</v>
      </c>
      <c r="Q10" s="2">
        <v>4</v>
      </c>
      <c r="R10" s="2">
        <v>3</v>
      </c>
      <c r="S10" s="2">
        <v>3</v>
      </c>
      <c r="T10" s="2">
        <v>2</v>
      </c>
      <c r="U10" s="2">
        <v>4</v>
      </c>
      <c r="V10" s="2">
        <v>2</v>
      </c>
      <c r="W10" s="2">
        <v>3</v>
      </c>
      <c r="X10" s="2">
        <v>1</v>
      </c>
      <c r="Y10" s="2">
        <v>3</v>
      </c>
      <c r="Z10" s="2">
        <v>4</v>
      </c>
      <c r="AA10" s="2">
        <v>1</v>
      </c>
      <c r="AB10" s="2">
        <v>2</v>
      </c>
      <c r="AC10" s="2">
        <v>1</v>
      </c>
      <c r="AD10" s="2">
        <v>3</v>
      </c>
      <c r="AE10" s="2">
        <v>4</v>
      </c>
      <c r="AF10" s="2">
        <v>2</v>
      </c>
      <c r="AG10" s="2">
        <v>3</v>
      </c>
      <c r="AH10" s="2" t="s">
        <v>25</v>
      </c>
      <c r="AI10" s="2" t="s">
        <v>25</v>
      </c>
      <c r="AJ10" s="2" t="s">
        <v>25</v>
      </c>
      <c r="AK10" s="2" t="s">
        <v>25</v>
      </c>
      <c r="AL10" s="2" t="s">
        <v>25</v>
      </c>
      <c r="AM10" s="2" t="s">
        <v>25</v>
      </c>
      <c r="AN10" s="2" t="s">
        <v>25</v>
      </c>
      <c r="AO10" s="2" t="s">
        <v>25</v>
      </c>
      <c r="AP10" s="2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" t="s">
        <v>122</v>
      </c>
      <c r="E11" s="2" t="s">
        <v>123</v>
      </c>
      <c r="F11" s="2" t="s">
        <v>124</v>
      </c>
      <c r="G11" s="2" t="s">
        <v>125</v>
      </c>
      <c r="H11" s="2" t="s">
        <v>126</v>
      </c>
      <c r="I11" s="2" t="s">
        <v>26</v>
      </c>
      <c r="J11" s="2" t="s">
        <v>127</v>
      </c>
      <c r="K11" s="2" t="s">
        <v>128</v>
      </c>
      <c r="L11" s="2" t="s">
        <v>107</v>
      </c>
      <c r="M11" s="2">
        <v>2</v>
      </c>
      <c r="N11" s="2">
        <v>4</v>
      </c>
      <c r="O11" s="2">
        <v>4</v>
      </c>
      <c r="P11" s="2">
        <v>2</v>
      </c>
      <c r="Q11" s="2">
        <v>2</v>
      </c>
      <c r="R11" s="2">
        <v>3</v>
      </c>
      <c r="S11" s="2">
        <v>3</v>
      </c>
      <c r="T11" s="2">
        <v>2</v>
      </c>
      <c r="U11" s="2">
        <v>4</v>
      </c>
      <c r="V11" s="2">
        <v>2</v>
      </c>
      <c r="W11" s="2">
        <v>3</v>
      </c>
      <c r="X11" s="2">
        <v>3</v>
      </c>
      <c r="Y11" s="2">
        <v>3</v>
      </c>
      <c r="Z11" s="2">
        <v>4</v>
      </c>
      <c r="AA11" s="2">
        <v>1</v>
      </c>
      <c r="AB11" s="2">
        <v>2</v>
      </c>
      <c r="AC11" s="2">
        <v>2</v>
      </c>
      <c r="AD11" s="2">
        <v>3</v>
      </c>
      <c r="AE11" s="2">
        <v>4</v>
      </c>
      <c r="AF11" s="2">
        <v>3</v>
      </c>
      <c r="AG11" s="2">
        <v>3</v>
      </c>
      <c r="AH11" s="2" t="s">
        <v>25</v>
      </c>
      <c r="AI11" s="2" t="s">
        <v>25</v>
      </c>
      <c r="AJ11" s="2" t="s">
        <v>25</v>
      </c>
      <c r="AK11" s="2" t="s">
        <v>25</v>
      </c>
      <c r="AL11" s="2" t="s">
        <v>25</v>
      </c>
      <c r="AM11" s="2" t="s">
        <v>25</v>
      </c>
      <c r="AN11" s="2" t="s">
        <v>25</v>
      </c>
      <c r="AO11" s="2" t="s">
        <v>25</v>
      </c>
      <c r="AP11" s="2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129</v>
      </c>
      <c r="E12" s="2" t="s">
        <v>130</v>
      </c>
      <c r="F12" s="2" t="s">
        <v>131</v>
      </c>
      <c r="G12" s="2" t="s">
        <v>132</v>
      </c>
      <c r="H12" s="2" t="s">
        <v>28</v>
      </c>
      <c r="I12" s="2" t="s">
        <v>133</v>
      </c>
      <c r="J12" s="2" t="s">
        <v>134</v>
      </c>
      <c r="K12" s="2" t="s">
        <v>135</v>
      </c>
      <c r="L12" s="2" t="s">
        <v>107</v>
      </c>
      <c r="M12" s="2">
        <v>2</v>
      </c>
      <c r="N12" s="2">
        <v>4</v>
      </c>
      <c r="O12" s="2">
        <v>4</v>
      </c>
      <c r="P12" s="2">
        <v>2</v>
      </c>
      <c r="Q12" s="2">
        <v>4</v>
      </c>
      <c r="R12" s="2">
        <v>3</v>
      </c>
      <c r="S12" s="2">
        <v>3</v>
      </c>
      <c r="T12" s="2">
        <v>2</v>
      </c>
      <c r="U12" s="2">
        <v>4</v>
      </c>
      <c r="V12" s="2">
        <v>2</v>
      </c>
      <c r="W12" s="2">
        <v>4</v>
      </c>
      <c r="X12" s="2">
        <v>3</v>
      </c>
      <c r="Y12" s="2">
        <v>3</v>
      </c>
      <c r="Z12" s="2">
        <v>4</v>
      </c>
      <c r="AA12" s="2">
        <v>1</v>
      </c>
      <c r="AB12" s="2">
        <v>2</v>
      </c>
      <c r="AC12" s="2">
        <v>1</v>
      </c>
      <c r="AD12" s="2">
        <v>3</v>
      </c>
      <c r="AE12" s="2">
        <v>4</v>
      </c>
      <c r="AF12" s="2">
        <v>4</v>
      </c>
      <c r="AG12" s="2">
        <v>1</v>
      </c>
      <c r="AH12" s="2" t="s">
        <v>25</v>
      </c>
      <c r="AI12" s="2" t="s">
        <v>25</v>
      </c>
      <c r="AJ12" s="2" t="s">
        <v>25</v>
      </c>
      <c r="AK12" s="2" t="s">
        <v>25</v>
      </c>
      <c r="AL12" s="2" t="s">
        <v>25</v>
      </c>
      <c r="AM12" s="2" t="s">
        <v>25</v>
      </c>
      <c r="AN12" s="2" t="s">
        <v>25</v>
      </c>
      <c r="AO12" s="2" t="s">
        <v>25</v>
      </c>
      <c r="AP12" s="2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" t="s">
        <v>136</v>
      </c>
      <c r="E13" s="2" t="s">
        <v>137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142</v>
      </c>
      <c r="K13" s="2" t="s">
        <v>143</v>
      </c>
      <c r="L13" s="2" t="s">
        <v>107</v>
      </c>
      <c r="M13" s="2">
        <v>2</v>
      </c>
      <c r="N13" s="2">
        <v>4</v>
      </c>
      <c r="O13" s="2">
        <v>4</v>
      </c>
      <c r="P13" s="2">
        <v>2</v>
      </c>
      <c r="Q13" s="2">
        <v>4</v>
      </c>
      <c r="R13" s="2">
        <v>3</v>
      </c>
      <c r="S13" s="2">
        <v>3</v>
      </c>
      <c r="T13" s="2">
        <v>2</v>
      </c>
      <c r="U13" s="2">
        <v>4</v>
      </c>
      <c r="V13" s="2">
        <v>2</v>
      </c>
      <c r="W13" s="2">
        <v>3</v>
      </c>
      <c r="X13" s="2">
        <v>3</v>
      </c>
      <c r="Y13" s="2">
        <v>3</v>
      </c>
      <c r="Z13" s="2">
        <v>4</v>
      </c>
      <c r="AA13" s="2">
        <v>1</v>
      </c>
      <c r="AB13" s="2">
        <v>2</v>
      </c>
      <c r="AC13" s="2">
        <v>2</v>
      </c>
      <c r="AD13" s="2">
        <v>3</v>
      </c>
      <c r="AE13" s="2">
        <v>4</v>
      </c>
      <c r="AF13" s="2">
        <v>3</v>
      </c>
      <c r="AG13" s="2">
        <v>1</v>
      </c>
      <c r="AH13" s="2" t="s">
        <v>25</v>
      </c>
      <c r="AI13" s="2" t="s">
        <v>25</v>
      </c>
      <c r="AJ13" s="2" t="s">
        <v>25</v>
      </c>
      <c r="AK13" s="2" t="s">
        <v>25</v>
      </c>
      <c r="AL13" s="2" t="s">
        <v>25</v>
      </c>
      <c r="AM13" s="2" t="s">
        <v>25</v>
      </c>
      <c r="AN13" s="2" t="s">
        <v>25</v>
      </c>
      <c r="AO13" s="2" t="s">
        <v>25</v>
      </c>
      <c r="AP13" s="2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" t="s">
        <v>144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151</v>
      </c>
      <c r="L14" s="2" t="s">
        <v>107</v>
      </c>
      <c r="M14" s="2">
        <v>2</v>
      </c>
      <c r="N14" s="2">
        <v>4</v>
      </c>
      <c r="O14" s="2">
        <v>4</v>
      </c>
      <c r="P14" s="2">
        <v>2</v>
      </c>
      <c r="Q14" s="2">
        <v>4</v>
      </c>
      <c r="R14" s="2">
        <v>3</v>
      </c>
      <c r="S14" s="2">
        <v>3</v>
      </c>
      <c r="T14" s="2">
        <v>2</v>
      </c>
      <c r="U14" s="2">
        <v>4</v>
      </c>
      <c r="V14" s="2">
        <v>2</v>
      </c>
      <c r="W14" s="2">
        <v>3</v>
      </c>
      <c r="X14" s="2">
        <v>1</v>
      </c>
      <c r="Y14" s="2">
        <v>3</v>
      </c>
      <c r="Z14" s="2">
        <v>4</v>
      </c>
      <c r="AA14" s="2">
        <v>1</v>
      </c>
      <c r="AB14" s="2">
        <v>2</v>
      </c>
      <c r="AC14" s="2">
        <v>2</v>
      </c>
      <c r="AD14" s="2">
        <v>3</v>
      </c>
      <c r="AE14" s="2">
        <v>1</v>
      </c>
      <c r="AF14" s="2">
        <v>1</v>
      </c>
      <c r="AG14" s="2">
        <v>1</v>
      </c>
      <c r="AH14" s="2" t="s">
        <v>25</v>
      </c>
      <c r="AI14" s="2" t="s">
        <v>25</v>
      </c>
      <c r="AJ14" s="2" t="s">
        <v>25</v>
      </c>
      <c r="AK14" s="2" t="s">
        <v>25</v>
      </c>
      <c r="AL14" s="2" t="s">
        <v>25</v>
      </c>
      <c r="AM14" s="2" t="s">
        <v>25</v>
      </c>
      <c r="AN14" s="2" t="s">
        <v>25</v>
      </c>
      <c r="AO14" s="2" t="s">
        <v>25</v>
      </c>
      <c r="AP14" s="2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2" t="s">
        <v>152</v>
      </c>
      <c r="E15" s="2" t="s">
        <v>153</v>
      </c>
      <c r="F15" s="2" t="s">
        <v>154</v>
      </c>
      <c r="G15" s="2" t="s">
        <v>155</v>
      </c>
      <c r="H15" s="2" t="s">
        <v>156</v>
      </c>
      <c r="I15" s="2" t="s">
        <v>157</v>
      </c>
      <c r="J15" s="2" t="s">
        <v>158</v>
      </c>
      <c r="K15" s="2" t="s">
        <v>159</v>
      </c>
      <c r="L15" s="2" t="s">
        <v>107</v>
      </c>
      <c r="M15" s="2">
        <v>2</v>
      </c>
      <c r="N15" s="2">
        <v>4</v>
      </c>
      <c r="O15" s="2">
        <v>4</v>
      </c>
      <c r="P15" s="2">
        <v>1</v>
      </c>
      <c r="Q15" s="2">
        <v>4</v>
      </c>
      <c r="R15" s="2">
        <v>3</v>
      </c>
      <c r="S15" s="2">
        <v>3</v>
      </c>
      <c r="T15" s="2">
        <v>2</v>
      </c>
      <c r="U15" s="2">
        <v>4</v>
      </c>
      <c r="V15" s="2">
        <v>2</v>
      </c>
      <c r="W15" s="2">
        <v>4</v>
      </c>
      <c r="X15" s="2">
        <v>1</v>
      </c>
      <c r="Y15" s="2">
        <v>3</v>
      </c>
      <c r="Z15" s="2">
        <v>4</v>
      </c>
      <c r="AA15" s="2">
        <v>1</v>
      </c>
      <c r="AB15" s="2">
        <v>2</v>
      </c>
      <c r="AC15" s="2">
        <v>1</v>
      </c>
      <c r="AD15" s="2">
        <v>3</v>
      </c>
      <c r="AE15" s="2">
        <v>1</v>
      </c>
      <c r="AF15" s="2">
        <v>1</v>
      </c>
      <c r="AG15" s="2">
        <v>2</v>
      </c>
      <c r="AH15" s="2" t="s">
        <v>25</v>
      </c>
      <c r="AI15" s="2" t="s">
        <v>25</v>
      </c>
      <c r="AJ15" s="2" t="s">
        <v>25</v>
      </c>
      <c r="AK15" s="2" t="s">
        <v>25</v>
      </c>
      <c r="AL15" s="2" t="s">
        <v>25</v>
      </c>
      <c r="AM15" s="2" t="s">
        <v>25</v>
      </c>
      <c r="AN15" s="2" t="s">
        <v>25</v>
      </c>
      <c r="AO15" s="2" t="s">
        <v>25</v>
      </c>
      <c r="AP15" s="2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2" t="s">
        <v>160</v>
      </c>
      <c r="E16" s="2" t="s">
        <v>161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167</v>
      </c>
      <c r="L16" s="2" t="s">
        <v>107</v>
      </c>
      <c r="M16" s="2">
        <v>2</v>
      </c>
      <c r="N16" s="2">
        <v>4</v>
      </c>
      <c r="O16" s="2">
        <v>4</v>
      </c>
      <c r="P16" s="2">
        <v>2</v>
      </c>
      <c r="Q16" s="2">
        <v>4</v>
      </c>
      <c r="R16" s="2">
        <v>4</v>
      </c>
      <c r="S16" s="2">
        <v>3</v>
      </c>
      <c r="T16" s="2">
        <v>2</v>
      </c>
      <c r="U16" s="2">
        <v>4</v>
      </c>
      <c r="V16" s="2">
        <v>2</v>
      </c>
      <c r="W16" s="2">
        <v>3</v>
      </c>
      <c r="X16" s="2">
        <v>3</v>
      </c>
      <c r="Y16" s="2">
        <v>3</v>
      </c>
      <c r="Z16" s="2">
        <v>0</v>
      </c>
      <c r="AA16" s="2">
        <v>2</v>
      </c>
      <c r="AB16" s="2">
        <v>2</v>
      </c>
      <c r="AC16" s="2">
        <v>4</v>
      </c>
      <c r="AD16" s="2">
        <v>3</v>
      </c>
      <c r="AE16" s="2">
        <v>1</v>
      </c>
      <c r="AF16" s="2">
        <v>3</v>
      </c>
      <c r="AG16" s="2">
        <v>1</v>
      </c>
      <c r="AH16" s="2" t="s">
        <v>25</v>
      </c>
      <c r="AI16" s="2" t="s">
        <v>25</v>
      </c>
      <c r="AJ16" s="2" t="s">
        <v>25</v>
      </c>
      <c r="AK16" s="2" t="s">
        <v>25</v>
      </c>
      <c r="AL16" s="2" t="s">
        <v>25</v>
      </c>
      <c r="AM16" s="2" t="s">
        <v>25</v>
      </c>
      <c r="AN16" s="2" t="s">
        <v>25</v>
      </c>
      <c r="AO16" s="2" t="s">
        <v>25</v>
      </c>
      <c r="AP16" s="2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2" t="s">
        <v>168</v>
      </c>
      <c r="E17" s="2" t="s">
        <v>169</v>
      </c>
      <c r="F17" s="2" t="s">
        <v>170</v>
      </c>
      <c r="G17" s="2" t="s">
        <v>163</v>
      </c>
      <c r="H17" s="2" t="s">
        <v>164</v>
      </c>
      <c r="I17" s="2" t="s">
        <v>165</v>
      </c>
      <c r="J17" s="2" t="s">
        <v>166</v>
      </c>
      <c r="K17" s="2" t="s">
        <v>167</v>
      </c>
      <c r="L17" s="2" t="s">
        <v>107</v>
      </c>
      <c r="M17" s="2">
        <v>2</v>
      </c>
      <c r="N17" s="2">
        <v>4</v>
      </c>
      <c r="O17" s="2">
        <v>4</v>
      </c>
      <c r="P17" s="2">
        <v>2</v>
      </c>
      <c r="Q17" s="2">
        <v>4</v>
      </c>
      <c r="R17" s="2">
        <v>3</v>
      </c>
      <c r="S17" s="2">
        <v>3</v>
      </c>
      <c r="T17" s="2">
        <v>2</v>
      </c>
      <c r="U17" s="2">
        <v>4</v>
      </c>
      <c r="V17" s="2">
        <v>3</v>
      </c>
      <c r="W17" s="2">
        <v>4</v>
      </c>
      <c r="X17" s="2">
        <v>1</v>
      </c>
      <c r="Y17" s="2">
        <v>3</v>
      </c>
      <c r="Z17" s="2">
        <v>4</v>
      </c>
      <c r="AA17" s="2">
        <v>1</v>
      </c>
      <c r="AB17" s="2">
        <v>1</v>
      </c>
      <c r="AC17" s="2">
        <v>1</v>
      </c>
      <c r="AD17" s="2">
        <v>3</v>
      </c>
      <c r="AE17" s="2">
        <v>3</v>
      </c>
      <c r="AF17" s="2">
        <v>2</v>
      </c>
      <c r="AG17" s="2">
        <v>4</v>
      </c>
      <c r="AH17" s="2" t="s">
        <v>25</v>
      </c>
      <c r="AI17" s="2" t="s">
        <v>25</v>
      </c>
      <c r="AJ17" s="2" t="s">
        <v>25</v>
      </c>
      <c r="AK17" s="2" t="s">
        <v>25</v>
      </c>
      <c r="AL17" s="2" t="s">
        <v>25</v>
      </c>
      <c r="AM17" s="2" t="s">
        <v>25</v>
      </c>
      <c r="AN17" s="2" t="s">
        <v>25</v>
      </c>
      <c r="AO17" s="2" t="s">
        <v>25</v>
      </c>
      <c r="AP17" s="2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2" t="s">
        <v>171</v>
      </c>
      <c r="E18" s="2" t="s">
        <v>172</v>
      </c>
      <c r="F18" s="2" t="s">
        <v>173</v>
      </c>
      <c r="G18" s="2" t="s">
        <v>174</v>
      </c>
      <c r="H18" s="2" t="s">
        <v>27</v>
      </c>
      <c r="I18" s="2" t="s">
        <v>175</v>
      </c>
      <c r="J18" s="2" t="s">
        <v>176</v>
      </c>
      <c r="K18" s="2" t="s">
        <v>177</v>
      </c>
      <c r="L18" s="2" t="s">
        <v>107</v>
      </c>
      <c r="M18" s="2">
        <v>2</v>
      </c>
      <c r="N18" s="2">
        <v>2</v>
      </c>
      <c r="O18" s="2">
        <v>4</v>
      </c>
      <c r="P18" s="2">
        <v>2</v>
      </c>
      <c r="Q18" s="2">
        <v>4</v>
      </c>
      <c r="R18" s="2">
        <v>3</v>
      </c>
      <c r="S18" s="2">
        <v>3</v>
      </c>
      <c r="T18" s="2">
        <v>2</v>
      </c>
      <c r="U18" s="2">
        <v>4</v>
      </c>
      <c r="V18" s="2">
        <v>4</v>
      </c>
      <c r="W18" s="2">
        <v>3</v>
      </c>
      <c r="X18" s="2">
        <v>1</v>
      </c>
      <c r="Y18" s="2">
        <v>3</v>
      </c>
      <c r="Z18" s="2">
        <v>0</v>
      </c>
      <c r="AA18" s="2">
        <v>1</v>
      </c>
      <c r="AB18" s="2">
        <v>2</v>
      </c>
      <c r="AC18" s="2">
        <v>2</v>
      </c>
      <c r="AD18" s="2">
        <v>3</v>
      </c>
      <c r="AE18" s="2">
        <v>1</v>
      </c>
      <c r="AF18" s="2">
        <v>3</v>
      </c>
      <c r="AG18" s="2">
        <v>1</v>
      </c>
      <c r="AH18" s="2" t="s">
        <v>25</v>
      </c>
      <c r="AI18" s="2" t="s">
        <v>25</v>
      </c>
      <c r="AJ18" s="2" t="s">
        <v>25</v>
      </c>
      <c r="AK18" s="2" t="s">
        <v>25</v>
      </c>
      <c r="AL18" s="2" t="s">
        <v>25</v>
      </c>
      <c r="AM18" s="2" t="s">
        <v>25</v>
      </c>
      <c r="AN18" s="2" t="s">
        <v>25</v>
      </c>
      <c r="AO18" s="2" t="s">
        <v>25</v>
      </c>
      <c r="AP18" s="2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2" t="s">
        <v>178</v>
      </c>
      <c r="E19" s="2" t="s">
        <v>137</v>
      </c>
      <c r="F19" s="2" t="s">
        <v>179</v>
      </c>
      <c r="G19" s="2" t="s">
        <v>180</v>
      </c>
      <c r="H19" s="2" t="s">
        <v>181</v>
      </c>
      <c r="I19" s="2" t="s">
        <v>182</v>
      </c>
      <c r="J19" s="2" t="s">
        <v>183</v>
      </c>
      <c r="K19" s="2" t="s">
        <v>184</v>
      </c>
      <c r="L19" s="2" t="s">
        <v>107</v>
      </c>
      <c r="M19" s="2">
        <v>2</v>
      </c>
      <c r="N19" s="2">
        <v>4</v>
      </c>
      <c r="O19" s="2">
        <v>4</v>
      </c>
      <c r="P19" s="2">
        <v>1</v>
      </c>
      <c r="Q19" s="2">
        <v>4</v>
      </c>
      <c r="R19" s="2">
        <v>3</v>
      </c>
      <c r="S19" s="2">
        <v>3</v>
      </c>
      <c r="T19" s="2">
        <v>2</v>
      </c>
      <c r="U19" s="2">
        <v>4</v>
      </c>
      <c r="V19" s="2">
        <v>2</v>
      </c>
      <c r="W19" s="2">
        <v>3</v>
      </c>
      <c r="X19" s="2">
        <v>1</v>
      </c>
      <c r="Y19" s="2">
        <v>3</v>
      </c>
      <c r="Z19" s="2">
        <v>2</v>
      </c>
      <c r="AA19" s="2">
        <v>2</v>
      </c>
      <c r="AB19" s="2">
        <v>2</v>
      </c>
      <c r="AC19" s="2">
        <v>2</v>
      </c>
      <c r="AD19" s="2">
        <v>2</v>
      </c>
      <c r="AE19" s="2">
        <v>3</v>
      </c>
      <c r="AF19" s="2">
        <v>2</v>
      </c>
      <c r="AG19" s="2">
        <v>1</v>
      </c>
      <c r="AH19" s="2" t="s">
        <v>25</v>
      </c>
      <c r="AI19" s="2" t="s">
        <v>25</v>
      </c>
      <c r="AJ19" s="2" t="s">
        <v>25</v>
      </c>
      <c r="AK19" s="2" t="s">
        <v>25</v>
      </c>
      <c r="AL19" s="2" t="s">
        <v>25</v>
      </c>
      <c r="AM19" s="2" t="s">
        <v>25</v>
      </c>
      <c r="AN19" s="2" t="s">
        <v>25</v>
      </c>
      <c r="AO19" s="2" t="s">
        <v>25</v>
      </c>
      <c r="AP19" s="2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2" t="s">
        <v>185</v>
      </c>
      <c r="E20" s="2" t="s">
        <v>186</v>
      </c>
      <c r="F20" s="2" t="s">
        <v>187</v>
      </c>
      <c r="G20" s="2" t="s">
        <v>180</v>
      </c>
      <c r="H20" s="2" t="s">
        <v>181</v>
      </c>
      <c r="I20" s="2" t="s">
        <v>182</v>
      </c>
      <c r="J20" s="2" t="s">
        <v>183</v>
      </c>
      <c r="K20" s="2" t="s">
        <v>184</v>
      </c>
      <c r="L20" s="2" t="s">
        <v>107</v>
      </c>
      <c r="M20" s="2">
        <v>2</v>
      </c>
      <c r="N20" s="2">
        <v>4</v>
      </c>
      <c r="O20" s="2">
        <v>4</v>
      </c>
      <c r="P20" s="2">
        <v>2</v>
      </c>
      <c r="Q20" s="2">
        <v>4</v>
      </c>
      <c r="R20" s="2">
        <v>3</v>
      </c>
      <c r="S20" s="2">
        <v>3</v>
      </c>
      <c r="T20" s="2">
        <v>2</v>
      </c>
      <c r="U20" s="2">
        <v>3</v>
      </c>
      <c r="V20" s="2">
        <v>3</v>
      </c>
      <c r="W20" s="2">
        <v>4</v>
      </c>
      <c r="X20" s="2">
        <v>1</v>
      </c>
      <c r="Y20" s="2">
        <v>3</v>
      </c>
      <c r="Z20" s="2">
        <v>4</v>
      </c>
      <c r="AA20" s="2">
        <v>4</v>
      </c>
      <c r="AB20" s="2">
        <v>4</v>
      </c>
      <c r="AC20" s="2">
        <v>1</v>
      </c>
      <c r="AD20" s="2">
        <v>3</v>
      </c>
      <c r="AE20" s="2">
        <v>1</v>
      </c>
      <c r="AF20" s="2">
        <v>3</v>
      </c>
      <c r="AG20" s="2">
        <v>1</v>
      </c>
      <c r="AH20" s="2" t="s">
        <v>25</v>
      </c>
      <c r="AI20" s="2" t="s">
        <v>25</v>
      </c>
      <c r="AJ20" s="2" t="s">
        <v>25</v>
      </c>
      <c r="AK20" s="2" t="s">
        <v>25</v>
      </c>
      <c r="AL20" s="2" t="s">
        <v>25</v>
      </c>
      <c r="AM20" s="2" t="s">
        <v>25</v>
      </c>
      <c r="AN20" s="2" t="s">
        <v>25</v>
      </c>
      <c r="AO20" s="2" t="s">
        <v>25</v>
      </c>
      <c r="AP20" s="2" t="s">
        <v>25</v>
      </c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C1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3"/>
      <c r="B2" s="3"/>
      <c r="C2" s="41" t="s">
        <v>188</v>
      </c>
      <c r="D2" s="42"/>
      <c r="E2" s="42"/>
      <c r="F2" s="42"/>
      <c r="G2" s="23"/>
      <c r="H2" s="23"/>
      <c r="I2" s="23"/>
      <c r="J2" s="23"/>
      <c r="K2" s="24"/>
      <c r="L2" s="20" t="s">
        <v>93</v>
      </c>
      <c r="M2" s="19" t="s">
        <v>62</v>
      </c>
      <c r="N2" s="19" t="s">
        <v>63</v>
      </c>
      <c r="O2" s="19" t="s">
        <v>64</v>
      </c>
      <c r="P2" s="19" t="s">
        <v>65</v>
      </c>
      <c r="Q2" s="19" t="s">
        <v>66</v>
      </c>
      <c r="R2" s="19" t="s">
        <v>67</v>
      </c>
      <c r="S2" s="19" t="s">
        <v>68</v>
      </c>
      <c r="T2" s="19" t="s">
        <v>69</v>
      </c>
      <c r="U2" s="19" t="s">
        <v>70</v>
      </c>
      <c r="V2" s="19" t="s">
        <v>71</v>
      </c>
      <c r="W2" s="19" t="s">
        <v>72</v>
      </c>
      <c r="X2" s="19" t="s">
        <v>73</v>
      </c>
      <c r="Y2" s="19" t="s">
        <v>74</v>
      </c>
      <c r="Z2" s="19" t="s">
        <v>75</v>
      </c>
      <c r="AA2" s="19" t="s">
        <v>76</v>
      </c>
      <c r="AB2" s="19" t="s">
        <v>77</v>
      </c>
      <c r="AC2" s="19" t="s">
        <v>78</v>
      </c>
      <c r="AD2" s="19" t="s">
        <v>79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19" t="s">
        <v>85</v>
      </c>
      <c r="AK2" s="19" t="s">
        <v>86</v>
      </c>
      <c r="AL2" s="19" t="s">
        <v>87</v>
      </c>
      <c r="AM2" s="19" t="s">
        <v>88</v>
      </c>
      <c r="AN2" s="19" t="s">
        <v>89</v>
      </c>
      <c r="AO2" s="19" t="s">
        <v>90</v>
      </c>
      <c r="AP2" s="19" t="s">
        <v>91</v>
      </c>
    </row>
    <row r="3" spans="1:42" ht="15.75" customHeight="1" thickTop="1">
      <c r="A3" s="17"/>
      <c r="B3" s="17"/>
      <c r="C3" s="43"/>
      <c r="D3" s="44"/>
      <c r="E3" s="44"/>
      <c r="F3" s="44"/>
      <c r="G3" s="25"/>
      <c r="H3" s="25"/>
      <c r="I3" s="25"/>
      <c r="J3" s="25"/>
      <c r="K3" s="26"/>
      <c r="L3" s="15" t="s">
        <v>94</v>
      </c>
      <c r="M3" s="15">
        <v>10</v>
      </c>
      <c r="N3" s="15">
        <v>10</v>
      </c>
      <c r="O3" s="15">
        <v>20</v>
      </c>
      <c r="P3" s="15">
        <v>20</v>
      </c>
      <c r="Q3" s="15">
        <v>20</v>
      </c>
      <c r="R3" s="15">
        <v>20</v>
      </c>
      <c r="S3" s="15">
        <v>20</v>
      </c>
      <c r="T3" s="15">
        <v>30</v>
      </c>
      <c r="U3" s="15">
        <v>30</v>
      </c>
      <c r="V3" s="15">
        <v>30</v>
      </c>
      <c r="W3" s="15">
        <v>30</v>
      </c>
      <c r="X3" s="15">
        <v>30</v>
      </c>
      <c r="Y3" s="15">
        <v>30</v>
      </c>
      <c r="Z3" s="15">
        <v>30</v>
      </c>
      <c r="AA3" s="15">
        <v>40</v>
      </c>
      <c r="AB3" s="15">
        <v>40</v>
      </c>
      <c r="AC3" s="15">
        <v>40</v>
      </c>
      <c r="AD3" s="15">
        <v>40</v>
      </c>
      <c r="AE3" s="15">
        <v>50</v>
      </c>
      <c r="AF3" s="15">
        <v>50</v>
      </c>
      <c r="AG3" s="15">
        <v>50</v>
      </c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3"/>
      <c r="D4" s="44"/>
      <c r="E4" s="44"/>
      <c r="F4" s="44"/>
      <c r="G4" s="47" t="s">
        <v>189</v>
      </c>
      <c r="H4" s="47"/>
      <c r="I4" s="47"/>
      <c r="J4" s="47"/>
      <c r="K4" s="48"/>
      <c r="L4" s="22" t="s">
        <v>96</v>
      </c>
      <c r="M4" s="13">
        <f>IF(M5&lt;66,"X","")</f>
      </c>
      <c r="N4" s="13">
        <f aca="true" t="shared" si="0" ref="N4:AG4">IF(N5&lt;66,"X","")</f>
      </c>
      <c r="O4" s="13">
        <f t="shared" si="0"/>
      </c>
      <c r="P4" s="13" t="str">
        <f t="shared" si="0"/>
        <v>X</v>
      </c>
      <c r="Q4" s="13">
        <f t="shared" si="0"/>
      </c>
      <c r="R4" s="13" t="str">
        <f t="shared" si="0"/>
        <v>X</v>
      </c>
      <c r="S4" s="13">
        <f t="shared" si="0"/>
      </c>
      <c r="T4" s="13">
        <f t="shared" si="0"/>
      </c>
      <c r="U4" s="13" t="str">
        <f t="shared" si="0"/>
        <v>X</v>
      </c>
      <c r="V4" s="13" t="str">
        <f t="shared" si="0"/>
        <v>X</v>
      </c>
      <c r="W4" s="13" t="str">
        <f t="shared" si="0"/>
        <v>X</v>
      </c>
      <c r="X4" s="13">
        <f t="shared" si="0"/>
      </c>
      <c r="Y4" s="13" t="str">
        <f t="shared" si="0"/>
        <v>X</v>
      </c>
      <c r="Z4" s="13">
        <f t="shared" si="0"/>
      </c>
      <c r="AA4" s="13" t="str">
        <f t="shared" si="0"/>
        <v>X</v>
      </c>
      <c r="AB4" s="13" t="str">
        <f t="shared" si="0"/>
        <v>X</v>
      </c>
      <c r="AC4" s="13">
        <f t="shared" si="0"/>
      </c>
      <c r="AD4" s="13" t="e">
        <f t="shared" si="0"/>
        <v>#NAME?</v>
      </c>
      <c r="AE4" s="13" t="e">
        <f t="shared" si="0"/>
        <v>#NAME?</v>
      </c>
      <c r="AF4" s="13" t="e">
        <f t="shared" si="0"/>
        <v>#NAME?</v>
      </c>
      <c r="AG4" s="13" t="e">
        <f t="shared" si="0"/>
        <v>#NAME?</v>
      </c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45"/>
      <c r="D5" s="46"/>
      <c r="E5" s="46"/>
      <c r="F5" s="46"/>
      <c r="G5" s="27"/>
      <c r="H5" s="27"/>
      <c r="I5" s="27"/>
      <c r="J5" s="27"/>
      <c r="K5" s="28"/>
      <c r="L5" s="21" t="s">
        <v>97</v>
      </c>
      <c r="M5" s="21">
        <f>IF(COUNTA(M8:M1006)&gt;0,COUNTIF(M8:M1006,M6)/COUNTA(M8:M1006)*100,"")</f>
        <v>100</v>
      </c>
      <c r="N5" s="21">
        <f aca="true" t="shared" si="1" ref="N5:AC5">IF(COUNTA(N8:N1006)&gt;0,COUNTIF(N8:N1006,N6)/COUNTA(N8:N1006)*100,"")</f>
        <v>90.9090909090909</v>
      </c>
      <c r="O5" s="21">
        <f t="shared" si="1"/>
        <v>90.9090909090909</v>
      </c>
      <c r="P5" s="21">
        <f t="shared" si="1"/>
        <v>63.63636363636363</v>
      </c>
      <c r="Q5" s="21">
        <f t="shared" si="1"/>
        <v>90.9090909090909</v>
      </c>
      <c r="R5" s="21">
        <f t="shared" si="1"/>
        <v>63.63636363636363</v>
      </c>
      <c r="S5" s="21">
        <f t="shared" si="1"/>
        <v>100</v>
      </c>
      <c r="T5" s="21">
        <f t="shared" si="1"/>
        <v>100</v>
      </c>
      <c r="U5" s="21">
        <f t="shared" si="1"/>
        <v>9.090909090909092</v>
      </c>
      <c r="V5" s="21">
        <f t="shared" si="1"/>
        <v>63.63636363636363</v>
      </c>
      <c r="W5" s="21">
        <f t="shared" si="1"/>
        <v>63.63636363636363</v>
      </c>
      <c r="X5" s="21">
        <f t="shared" si="1"/>
        <v>100</v>
      </c>
      <c r="Y5" s="21">
        <f t="shared" si="1"/>
        <v>18.181818181818183</v>
      </c>
      <c r="Z5" s="21">
        <f t="shared" si="1"/>
        <v>100</v>
      </c>
      <c r="AA5" s="21">
        <f t="shared" si="1"/>
        <v>18.181818181818183</v>
      </c>
      <c r="AB5" s="21">
        <f t="shared" si="1"/>
        <v>36.36363636363637</v>
      </c>
      <c r="AC5" s="21">
        <f t="shared" si="1"/>
        <v>90.9090909090909</v>
      </c>
      <c r="AD5" s="21" t="e">
        <f aca="true" t="shared" si="2" ref="AD5:AP5">_xlfn.IFERROR(COUNTIF(AD8:AD1006,AD6)/COUNTA(AD8:AD1006)*100,"")</f>
        <v>#NAME?</v>
      </c>
      <c r="AE5" s="21" t="e">
        <f t="shared" si="2"/>
        <v>#NAME?</v>
      </c>
      <c r="AF5" s="21" t="e">
        <f t="shared" si="2"/>
        <v>#NAME?</v>
      </c>
      <c r="AG5" s="21" t="e">
        <f t="shared" si="2"/>
        <v>#NAME?</v>
      </c>
      <c r="AH5" s="21" t="e">
        <f t="shared" si="2"/>
        <v>#NAME?</v>
      </c>
      <c r="AI5" s="21" t="e">
        <f t="shared" si="2"/>
        <v>#NAME?</v>
      </c>
      <c r="AJ5" s="21" t="e">
        <f t="shared" si="2"/>
        <v>#NAME?</v>
      </c>
      <c r="AK5" s="21" t="e">
        <f t="shared" si="2"/>
        <v>#NAME?</v>
      </c>
      <c r="AL5" s="21" t="e">
        <f t="shared" si="2"/>
        <v>#NAME?</v>
      </c>
      <c r="AM5" s="21" t="e">
        <f t="shared" si="2"/>
        <v>#NAME?</v>
      </c>
      <c r="AN5" s="21" t="e">
        <f t="shared" si="2"/>
        <v>#NAME?</v>
      </c>
      <c r="AO5" s="21" t="e">
        <f t="shared" si="2"/>
        <v>#NAME?</v>
      </c>
      <c r="AP5" s="21" t="e">
        <f t="shared" si="2"/>
        <v>#NAME?</v>
      </c>
    </row>
    <row r="6" spans="1:42" ht="15.75" thickBot="1">
      <c r="A6" s="14"/>
      <c r="B6" s="14"/>
      <c r="C6" s="49" t="s">
        <v>55</v>
      </c>
      <c r="D6" s="49" t="s">
        <v>56</v>
      </c>
      <c r="E6" s="49" t="s">
        <v>57</v>
      </c>
      <c r="F6" s="49" t="s">
        <v>58</v>
      </c>
      <c r="G6" s="51" t="s">
        <v>59</v>
      </c>
      <c r="H6" s="53" t="s">
        <v>98</v>
      </c>
      <c r="I6" s="54"/>
      <c r="J6" s="54"/>
      <c r="K6" s="55"/>
      <c r="L6" s="15" t="s">
        <v>99</v>
      </c>
      <c r="M6" s="31">
        <v>2</v>
      </c>
      <c r="N6" s="31">
        <v>3</v>
      </c>
      <c r="O6" s="31">
        <v>4</v>
      </c>
      <c r="P6" s="31">
        <v>1</v>
      </c>
      <c r="Q6" s="31">
        <v>3</v>
      </c>
      <c r="R6" s="31">
        <v>3</v>
      </c>
      <c r="S6" s="31">
        <v>2</v>
      </c>
      <c r="T6" s="31">
        <v>1</v>
      </c>
      <c r="U6" s="31">
        <v>3</v>
      </c>
      <c r="V6" s="31">
        <v>1</v>
      </c>
      <c r="W6" s="31">
        <v>2</v>
      </c>
      <c r="X6" s="31">
        <v>3</v>
      </c>
      <c r="Y6" s="31">
        <v>4</v>
      </c>
      <c r="Z6" s="31">
        <v>2</v>
      </c>
      <c r="AA6" s="31">
        <v>3</v>
      </c>
      <c r="AB6" s="31">
        <v>3</v>
      </c>
      <c r="AC6" s="31">
        <v>2</v>
      </c>
      <c r="AD6" s="31">
        <v>1</v>
      </c>
      <c r="AE6" s="31">
        <v>2</v>
      </c>
      <c r="AF6" s="31">
        <v>2</v>
      </c>
      <c r="AG6" s="31">
        <v>2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</row>
    <row r="7" spans="1:42" ht="16.5" thickBot="1" thickTop="1">
      <c r="A7" s="1" t="s">
        <v>54</v>
      </c>
      <c r="B7" s="1" t="s">
        <v>0</v>
      </c>
      <c r="C7" s="50"/>
      <c r="D7" s="50"/>
      <c r="E7" s="50"/>
      <c r="F7" s="50"/>
      <c r="G7" s="52"/>
      <c r="H7" s="18" t="s">
        <v>3</v>
      </c>
      <c r="I7" s="18" t="s">
        <v>2</v>
      </c>
      <c r="J7" s="18" t="s">
        <v>1</v>
      </c>
      <c r="K7" s="18" t="s">
        <v>60</v>
      </c>
      <c r="L7" s="19" t="s">
        <v>100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77</v>
      </c>
      <c r="AC7" s="19" t="s">
        <v>78</v>
      </c>
      <c r="AD7" s="19" t="s">
        <v>79</v>
      </c>
      <c r="AE7" s="19" t="s">
        <v>80</v>
      </c>
      <c r="AF7" s="19" t="s">
        <v>81</v>
      </c>
      <c r="AG7" s="19" t="s">
        <v>82</v>
      </c>
      <c r="AH7" s="19" t="s">
        <v>83</v>
      </c>
      <c r="AI7" s="19" t="s">
        <v>84</v>
      </c>
      <c r="AJ7" s="19" t="s">
        <v>85</v>
      </c>
      <c r="AK7" s="19" t="s">
        <v>86</v>
      </c>
      <c r="AL7" s="19" t="s">
        <v>87</v>
      </c>
      <c r="AM7" s="19" t="s">
        <v>88</v>
      </c>
      <c r="AN7" s="19" t="s">
        <v>89</v>
      </c>
      <c r="AO7" s="19" t="s">
        <v>90</v>
      </c>
      <c r="AP7" s="19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190</v>
      </c>
      <c r="E8" s="2" t="s">
        <v>191</v>
      </c>
      <c r="F8" s="2" t="s">
        <v>192</v>
      </c>
      <c r="G8" s="2" t="s">
        <v>139</v>
      </c>
      <c r="H8" s="2" t="s">
        <v>30</v>
      </c>
      <c r="I8" s="2" t="s">
        <v>30</v>
      </c>
      <c r="J8" s="2" t="s">
        <v>193</v>
      </c>
      <c r="K8" s="2" t="s">
        <v>194</v>
      </c>
      <c r="L8" s="2" t="s">
        <v>107</v>
      </c>
      <c r="M8" s="2">
        <v>2</v>
      </c>
      <c r="N8" s="2">
        <v>3</v>
      </c>
      <c r="O8" s="2">
        <v>4</v>
      </c>
      <c r="P8" s="2">
        <v>3</v>
      </c>
      <c r="Q8" s="2">
        <v>3</v>
      </c>
      <c r="R8" s="2">
        <v>3</v>
      </c>
      <c r="S8" s="2">
        <v>2</v>
      </c>
      <c r="T8" s="2">
        <v>1</v>
      </c>
      <c r="U8" s="2">
        <v>4</v>
      </c>
      <c r="V8" s="2">
        <v>1</v>
      </c>
      <c r="W8" s="2">
        <v>2</v>
      </c>
      <c r="X8" s="2">
        <v>3</v>
      </c>
      <c r="Y8" s="2">
        <v>4</v>
      </c>
      <c r="Z8" s="2">
        <v>2</v>
      </c>
      <c r="AA8" s="2">
        <v>2</v>
      </c>
      <c r="AB8" s="2">
        <v>3</v>
      </c>
      <c r="AC8" s="2">
        <v>2</v>
      </c>
      <c r="AD8" s="2">
        <v>1</v>
      </c>
      <c r="AE8" s="2">
        <v>0</v>
      </c>
      <c r="AF8" s="2">
        <v>2</v>
      </c>
      <c r="AG8" s="2">
        <v>2</v>
      </c>
      <c r="AH8" s="2" t="s">
        <v>25</v>
      </c>
      <c r="AI8" s="2" t="s">
        <v>25</v>
      </c>
      <c r="AJ8" s="2" t="s">
        <v>25</v>
      </c>
      <c r="AK8" s="2" t="s">
        <v>25</v>
      </c>
      <c r="AL8" s="2" t="s">
        <v>25</v>
      </c>
      <c r="AM8" s="2" t="s">
        <v>25</v>
      </c>
      <c r="AN8" s="2" t="s">
        <v>25</v>
      </c>
      <c r="AO8" s="2" t="s">
        <v>25</v>
      </c>
      <c r="AP8" s="2" t="s">
        <v>25</v>
      </c>
    </row>
    <row r="9" spans="1:42" ht="15">
      <c r="A9">
        <f aca="true" t="shared" si="3" ref="A9:A72">COUNTA(D9)</f>
        <v>1</v>
      </c>
      <c r="B9">
        <v>2</v>
      </c>
      <c r="C9">
        <f>IF(A9=1,B9," ")</f>
        <v>2</v>
      </c>
      <c r="D9" s="2" t="s">
        <v>195</v>
      </c>
      <c r="E9" s="2" t="s">
        <v>196</v>
      </c>
      <c r="F9" s="2" t="s">
        <v>110</v>
      </c>
      <c r="G9" s="2" t="s">
        <v>197</v>
      </c>
      <c r="H9" s="2" t="s">
        <v>29</v>
      </c>
      <c r="I9" s="2" t="s">
        <v>29</v>
      </c>
      <c r="J9" s="2" t="s">
        <v>198</v>
      </c>
      <c r="K9" s="2" t="s">
        <v>199</v>
      </c>
      <c r="L9" s="2" t="s">
        <v>107</v>
      </c>
      <c r="M9" s="2">
        <v>2</v>
      </c>
      <c r="N9" s="2">
        <v>3</v>
      </c>
      <c r="O9" s="2">
        <v>4</v>
      </c>
      <c r="P9" s="2">
        <v>1</v>
      </c>
      <c r="Q9" s="2">
        <v>3</v>
      </c>
      <c r="R9" s="2">
        <v>3</v>
      </c>
      <c r="S9" s="2">
        <v>2</v>
      </c>
      <c r="T9" s="2">
        <v>1</v>
      </c>
      <c r="U9" s="2">
        <v>4</v>
      </c>
      <c r="V9" s="2">
        <v>1</v>
      </c>
      <c r="W9" s="2">
        <v>4</v>
      </c>
      <c r="X9" s="2">
        <v>3</v>
      </c>
      <c r="Y9" s="2">
        <v>2</v>
      </c>
      <c r="Z9" s="2">
        <v>2</v>
      </c>
      <c r="AA9" s="2">
        <v>3</v>
      </c>
      <c r="AB9" s="2">
        <v>4</v>
      </c>
      <c r="AC9" s="2">
        <v>2</v>
      </c>
      <c r="AD9" s="2">
        <v>4</v>
      </c>
      <c r="AE9" s="2">
        <v>2</v>
      </c>
      <c r="AF9" s="2">
        <v>2</v>
      </c>
      <c r="AG9" s="2">
        <v>2</v>
      </c>
      <c r="AH9" s="2" t="s">
        <v>25</v>
      </c>
      <c r="AI9" s="2" t="s">
        <v>25</v>
      </c>
      <c r="AJ9" s="2" t="s">
        <v>25</v>
      </c>
      <c r="AK9" s="2" t="s">
        <v>25</v>
      </c>
      <c r="AL9" s="2" t="s">
        <v>25</v>
      </c>
      <c r="AM9" s="2" t="s">
        <v>25</v>
      </c>
      <c r="AN9" s="2" t="s">
        <v>25</v>
      </c>
      <c r="AO9" s="2" t="s">
        <v>25</v>
      </c>
      <c r="AP9" s="2" t="s">
        <v>25</v>
      </c>
    </row>
    <row r="10" spans="1:42" ht="15">
      <c r="A10">
        <f t="shared" si="3"/>
        <v>1</v>
      </c>
      <c r="B10">
        <v>3</v>
      </c>
      <c r="C10">
        <f>IF(A10=1,B10," ")</f>
        <v>3</v>
      </c>
      <c r="D10" s="2" t="s">
        <v>200</v>
      </c>
      <c r="E10" s="2" t="s">
        <v>186</v>
      </c>
      <c r="F10" s="2" t="s">
        <v>187</v>
      </c>
      <c r="G10" s="2" t="s">
        <v>201</v>
      </c>
      <c r="H10" s="2" t="s">
        <v>119</v>
      </c>
      <c r="I10" s="2" t="s">
        <v>119</v>
      </c>
      <c r="J10" s="2" t="s">
        <v>202</v>
      </c>
      <c r="K10" s="2" t="s">
        <v>203</v>
      </c>
      <c r="L10" s="2" t="s">
        <v>107</v>
      </c>
      <c r="M10" s="2">
        <v>2</v>
      </c>
      <c r="N10" s="2">
        <v>3</v>
      </c>
      <c r="O10" s="2">
        <v>4</v>
      </c>
      <c r="P10" s="2">
        <v>2</v>
      </c>
      <c r="Q10" s="2">
        <v>3</v>
      </c>
      <c r="R10" s="2">
        <v>3</v>
      </c>
      <c r="S10" s="2">
        <v>2</v>
      </c>
      <c r="T10" s="2">
        <v>1</v>
      </c>
      <c r="U10" s="2">
        <v>2</v>
      </c>
      <c r="V10" s="2">
        <v>3</v>
      </c>
      <c r="W10" s="2">
        <v>4</v>
      </c>
      <c r="X10" s="2">
        <v>3</v>
      </c>
      <c r="Y10" s="2">
        <v>1</v>
      </c>
      <c r="Z10" s="2">
        <v>2</v>
      </c>
      <c r="AA10" s="2">
        <v>1</v>
      </c>
      <c r="AB10" s="2">
        <v>3</v>
      </c>
      <c r="AC10" s="2">
        <v>2</v>
      </c>
      <c r="AD10" s="2">
        <v>1</v>
      </c>
      <c r="AE10" s="2">
        <v>2</v>
      </c>
      <c r="AF10" s="2">
        <v>2</v>
      </c>
      <c r="AG10" s="2">
        <v>2</v>
      </c>
      <c r="AH10" s="2" t="s">
        <v>25</v>
      </c>
      <c r="AI10" s="2" t="s">
        <v>25</v>
      </c>
      <c r="AJ10" s="2" t="s">
        <v>25</v>
      </c>
      <c r="AK10" s="2" t="s">
        <v>25</v>
      </c>
      <c r="AL10" s="2" t="s">
        <v>25</v>
      </c>
      <c r="AM10" s="2" t="s">
        <v>25</v>
      </c>
      <c r="AN10" s="2" t="s">
        <v>25</v>
      </c>
      <c r="AO10" s="2" t="s">
        <v>25</v>
      </c>
      <c r="AP10" s="2" t="s">
        <v>25</v>
      </c>
    </row>
    <row r="11" spans="1:42" ht="15">
      <c r="A11">
        <f t="shared" si="3"/>
        <v>1</v>
      </c>
      <c r="B11">
        <v>4</v>
      </c>
      <c r="C11">
        <f>IF(A11=1,B11," ")</f>
        <v>4</v>
      </c>
      <c r="D11" s="2" t="s">
        <v>204</v>
      </c>
      <c r="E11" s="2" t="s">
        <v>205</v>
      </c>
      <c r="F11" s="2" t="s">
        <v>206</v>
      </c>
      <c r="G11" s="2" t="s">
        <v>207</v>
      </c>
      <c r="H11" s="2" t="s">
        <v>126</v>
      </c>
      <c r="I11" s="2" t="s">
        <v>126</v>
      </c>
      <c r="J11" s="2" t="s">
        <v>208</v>
      </c>
      <c r="K11" s="2" t="s">
        <v>209</v>
      </c>
      <c r="L11" s="2" t="s">
        <v>107</v>
      </c>
      <c r="M11" s="2">
        <v>2</v>
      </c>
      <c r="N11" s="2">
        <v>3</v>
      </c>
      <c r="O11" s="2">
        <v>4</v>
      </c>
      <c r="P11" s="2">
        <v>1</v>
      </c>
      <c r="Q11" s="2">
        <v>3</v>
      </c>
      <c r="R11" s="2">
        <v>2</v>
      </c>
      <c r="S11" s="2">
        <v>2</v>
      </c>
      <c r="T11" s="2">
        <v>1</v>
      </c>
      <c r="U11" s="2">
        <v>2</v>
      </c>
      <c r="V11" s="2">
        <v>2</v>
      </c>
      <c r="W11" s="2">
        <v>2</v>
      </c>
      <c r="X11" s="2">
        <v>3</v>
      </c>
      <c r="Y11" s="2">
        <v>2</v>
      </c>
      <c r="Z11" s="2">
        <v>2</v>
      </c>
      <c r="AA11" s="2">
        <v>1</v>
      </c>
      <c r="AB11" s="2">
        <v>3</v>
      </c>
      <c r="AC11" s="2">
        <v>2</v>
      </c>
      <c r="AD11" s="2">
        <v>1</v>
      </c>
      <c r="AE11" s="2">
        <v>1</v>
      </c>
      <c r="AF11" s="2">
        <v>1</v>
      </c>
      <c r="AG11" s="2">
        <v>2</v>
      </c>
      <c r="AH11" s="2" t="s">
        <v>25</v>
      </c>
      <c r="AI11" s="2" t="s">
        <v>25</v>
      </c>
      <c r="AJ11" s="2" t="s">
        <v>25</v>
      </c>
      <c r="AK11" s="2" t="s">
        <v>25</v>
      </c>
      <c r="AL11" s="2" t="s">
        <v>25</v>
      </c>
      <c r="AM11" s="2" t="s">
        <v>25</v>
      </c>
      <c r="AN11" s="2" t="s">
        <v>25</v>
      </c>
      <c r="AO11" s="2" t="s">
        <v>25</v>
      </c>
      <c r="AP11" s="2" t="s">
        <v>25</v>
      </c>
    </row>
    <row r="12" spans="1:42" ht="15">
      <c r="A12">
        <f t="shared" si="3"/>
        <v>1</v>
      </c>
      <c r="B12">
        <v>5</v>
      </c>
      <c r="C12">
        <f aca="true" t="shared" si="4" ref="C12:C75">IF(A12=1,B12," ")</f>
        <v>5</v>
      </c>
      <c r="D12" s="2" t="s">
        <v>210</v>
      </c>
      <c r="E12" s="2" t="s">
        <v>211</v>
      </c>
      <c r="F12" s="2" t="s">
        <v>212</v>
      </c>
      <c r="G12" s="2" t="s">
        <v>213</v>
      </c>
      <c r="H12" s="2" t="s">
        <v>214</v>
      </c>
      <c r="I12" s="2" t="s">
        <v>214</v>
      </c>
      <c r="J12" s="2" t="s">
        <v>215</v>
      </c>
      <c r="K12" s="2" t="s">
        <v>216</v>
      </c>
      <c r="L12" s="2" t="s">
        <v>107</v>
      </c>
      <c r="M12" s="2">
        <v>2</v>
      </c>
      <c r="N12" s="2">
        <v>3</v>
      </c>
      <c r="O12" s="2">
        <v>4</v>
      </c>
      <c r="P12" s="2">
        <v>1</v>
      </c>
      <c r="Q12" s="2">
        <v>3</v>
      </c>
      <c r="R12" s="2">
        <v>4</v>
      </c>
      <c r="S12" s="2">
        <v>2</v>
      </c>
      <c r="T12" s="2">
        <v>1</v>
      </c>
      <c r="U12" s="2">
        <v>3</v>
      </c>
      <c r="V12" s="2">
        <v>1</v>
      </c>
      <c r="W12" s="2">
        <v>1</v>
      </c>
      <c r="X12" s="2">
        <v>3</v>
      </c>
      <c r="Y12" s="2">
        <v>3</v>
      </c>
      <c r="Z12" s="2">
        <v>2</v>
      </c>
      <c r="AA12" s="2">
        <v>1</v>
      </c>
      <c r="AB12" s="2">
        <v>1</v>
      </c>
      <c r="AC12" s="2">
        <v>2</v>
      </c>
      <c r="AD12" s="2">
        <v>1</v>
      </c>
      <c r="AE12" s="2">
        <v>4</v>
      </c>
      <c r="AF12" s="2">
        <v>3</v>
      </c>
      <c r="AG12" s="2">
        <v>2</v>
      </c>
      <c r="AH12" s="2" t="s">
        <v>25</v>
      </c>
      <c r="AI12" s="2" t="s">
        <v>25</v>
      </c>
      <c r="AJ12" s="2" t="s">
        <v>25</v>
      </c>
      <c r="AK12" s="2" t="s">
        <v>25</v>
      </c>
      <c r="AL12" s="2" t="s">
        <v>25</v>
      </c>
      <c r="AM12" s="2" t="s">
        <v>25</v>
      </c>
      <c r="AN12" s="2" t="s">
        <v>25</v>
      </c>
      <c r="AO12" s="2" t="s">
        <v>25</v>
      </c>
      <c r="AP12" s="2" t="s">
        <v>25</v>
      </c>
    </row>
    <row r="13" spans="1:42" ht="15">
      <c r="A13">
        <f t="shared" si="3"/>
        <v>1</v>
      </c>
      <c r="B13">
        <v>6</v>
      </c>
      <c r="C13">
        <f t="shared" si="4"/>
        <v>6</v>
      </c>
      <c r="D13" s="2" t="s">
        <v>217</v>
      </c>
      <c r="E13" s="2" t="s">
        <v>130</v>
      </c>
      <c r="F13" s="2" t="s">
        <v>218</v>
      </c>
      <c r="G13" s="2" t="s">
        <v>213</v>
      </c>
      <c r="H13" s="2" t="s">
        <v>214</v>
      </c>
      <c r="I13" s="2" t="s">
        <v>214</v>
      </c>
      <c r="J13" s="2" t="s">
        <v>215</v>
      </c>
      <c r="K13" s="2" t="s">
        <v>216</v>
      </c>
      <c r="L13" s="2" t="s">
        <v>107</v>
      </c>
      <c r="M13" s="2">
        <v>2</v>
      </c>
      <c r="N13" s="2">
        <v>3</v>
      </c>
      <c r="O13" s="2">
        <v>4</v>
      </c>
      <c r="P13" s="2">
        <v>1</v>
      </c>
      <c r="Q13" s="2">
        <v>3</v>
      </c>
      <c r="R13" s="2">
        <v>1</v>
      </c>
      <c r="S13" s="2">
        <v>2</v>
      </c>
      <c r="T13" s="2">
        <v>1</v>
      </c>
      <c r="U13" s="2">
        <v>2</v>
      </c>
      <c r="V13" s="2">
        <v>1</v>
      </c>
      <c r="W13" s="2">
        <v>2</v>
      </c>
      <c r="X13" s="2">
        <v>3</v>
      </c>
      <c r="Y13" s="2">
        <v>2</v>
      </c>
      <c r="Z13" s="2">
        <v>2</v>
      </c>
      <c r="AA13" s="2">
        <v>1</v>
      </c>
      <c r="AB13" s="2">
        <v>4</v>
      </c>
      <c r="AC13" s="2">
        <v>2</v>
      </c>
      <c r="AD13" s="2">
        <v>1</v>
      </c>
      <c r="AE13" s="2">
        <v>3</v>
      </c>
      <c r="AF13" s="2">
        <v>3</v>
      </c>
      <c r="AG13" s="2">
        <v>2</v>
      </c>
      <c r="AH13" s="2" t="s">
        <v>25</v>
      </c>
      <c r="AI13" s="2" t="s">
        <v>25</v>
      </c>
      <c r="AJ13" s="2" t="s">
        <v>25</v>
      </c>
      <c r="AK13" s="2" t="s">
        <v>25</v>
      </c>
      <c r="AL13" s="2" t="s">
        <v>25</v>
      </c>
      <c r="AM13" s="2" t="s">
        <v>25</v>
      </c>
      <c r="AN13" s="2" t="s">
        <v>25</v>
      </c>
      <c r="AO13" s="2" t="s">
        <v>25</v>
      </c>
      <c r="AP13" s="2" t="s">
        <v>25</v>
      </c>
    </row>
    <row r="14" spans="1:42" ht="15">
      <c r="A14">
        <f t="shared" si="3"/>
        <v>1</v>
      </c>
      <c r="B14">
        <v>7</v>
      </c>
      <c r="C14">
        <f t="shared" si="4"/>
        <v>7</v>
      </c>
      <c r="D14" s="2" t="s">
        <v>219</v>
      </c>
      <c r="E14" s="2" t="s">
        <v>220</v>
      </c>
      <c r="F14" s="2" t="s">
        <v>221</v>
      </c>
      <c r="G14" s="2" t="s">
        <v>163</v>
      </c>
      <c r="H14" s="2" t="s">
        <v>112</v>
      </c>
      <c r="I14" s="2" t="s">
        <v>112</v>
      </c>
      <c r="J14" s="2" t="s">
        <v>222</v>
      </c>
      <c r="K14" s="2" t="s">
        <v>223</v>
      </c>
      <c r="L14" s="2" t="s">
        <v>107</v>
      </c>
      <c r="M14" s="2">
        <v>2</v>
      </c>
      <c r="N14" s="2">
        <v>3</v>
      </c>
      <c r="O14" s="2">
        <v>4</v>
      </c>
      <c r="P14" s="2">
        <v>2</v>
      </c>
      <c r="Q14" s="2">
        <v>3</v>
      </c>
      <c r="R14" s="2">
        <v>3</v>
      </c>
      <c r="S14" s="2">
        <v>2</v>
      </c>
      <c r="T14" s="2">
        <v>1</v>
      </c>
      <c r="U14" s="2">
        <v>4</v>
      </c>
      <c r="V14" s="2">
        <v>1</v>
      </c>
      <c r="W14" s="2">
        <v>2</v>
      </c>
      <c r="X14" s="2">
        <v>3</v>
      </c>
      <c r="Y14" s="2">
        <v>4</v>
      </c>
      <c r="Z14" s="2">
        <v>2</v>
      </c>
      <c r="AA14" s="2">
        <v>1</v>
      </c>
      <c r="AB14" s="2">
        <v>4</v>
      </c>
      <c r="AC14" s="2">
        <v>1</v>
      </c>
      <c r="AD14" s="2">
        <v>1</v>
      </c>
      <c r="AE14" s="2">
        <v>2</v>
      </c>
      <c r="AF14" s="2">
        <v>4</v>
      </c>
      <c r="AG14" s="2">
        <v>1</v>
      </c>
      <c r="AH14" s="2" t="s">
        <v>25</v>
      </c>
      <c r="AI14" s="2" t="s">
        <v>25</v>
      </c>
      <c r="AJ14" s="2" t="s">
        <v>25</v>
      </c>
      <c r="AK14" s="2" t="s">
        <v>25</v>
      </c>
      <c r="AL14" s="2" t="s">
        <v>25</v>
      </c>
      <c r="AM14" s="2" t="s">
        <v>25</v>
      </c>
      <c r="AN14" s="2" t="s">
        <v>25</v>
      </c>
      <c r="AO14" s="2" t="s">
        <v>25</v>
      </c>
      <c r="AP14" s="2" t="s">
        <v>25</v>
      </c>
    </row>
    <row r="15" spans="1:42" ht="15">
      <c r="A15">
        <f>COUNTA(D15)</f>
        <v>1</v>
      </c>
      <c r="B15">
        <v>8</v>
      </c>
      <c r="C15">
        <f t="shared" si="4"/>
        <v>8</v>
      </c>
      <c r="D15" s="2" t="s">
        <v>224</v>
      </c>
      <c r="E15" s="2" t="s">
        <v>225</v>
      </c>
      <c r="F15" s="2" t="s">
        <v>221</v>
      </c>
      <c r="G15" s="2" t="s">
        <v>163</v>
      </c>
      <c r="H15" s="2" t="s">
        <v>112</v>
      </c>
      <c r="I15" s="2" t="s">
        <v>112</v>
      </c>
      <c r="J15" s="2" t="s">
        <v>222</v>
      </c>
      <c r="K15" s="2" t="s">
        <v>223</v>
      </c>
      <c r="L15" s="2" t="s">
        <v>107</v>
      </c>
      <c r="M15" s="2">
        <v>2</v>
      </c>
      <c r="N15" s="2">
        <v>3</v>
      </c>
      <c r="O15" s="2">
        <v>4</v>
      </c>
      <c r="P15" s="2">
        <v>1</v>
      </c>
      <c r="Q15" s="2">
        <v>3</v>
      </c>
      <c r="R15" s="2">
        <v>3</v>
      </c>
      <c r="S15" s="2">
        <v>2</v>
      </c>
      <c r="T15" s="2">
        <v>1</v>
      </c>
      <c r="U15" s="2">
        <v>1</v>
      </c>
      <c r="V15" s="2">
        <v>2</v>
      </c>
      <c r="W15" s="2">
        <v>2</v>
      </c>
      <c r="X15" s="2">
        <v>3</v>
      </c>
      <c r="Y15" s="2">
        <v>2</v>
      </c>
      <c r="Z15" s="2">
        <v>2</v>
      </c>
      <c r="AA15" s="2">
        <v>1</v>
      </c>
      <c r="AB15" s="2">
        <v>4</v>
      </c>
      <c r="AC15" s="2">
        <v>2</v>
      </c>
      <c r="AD15" s="2">
        <v>1</v>
      </c>
      <c r="AE15" s="2">
        <v>4</v>
      </c>
      <c r="AF15" s="2">
        <v>3</v>
      </c>
      <c r="AG15" s="2">
        <v>2</v>
      </c>
      <c r="AH15" s="2" t="s">
        <v>25</v>
      </c>
      <c r="AI15" s="2" t="s">
        <v>25</v>
      </c>
      <c r="AJ15" s="2" t="s">
        <v>25</v>
      </c>
      <c r="AK15" s="2" t="s">
        <v>25</v>
      </c>
      <c r="AL15" s="2" t="s">
        <v>25</v>
      </c>
      <c r="AM15" s="2" t="s">
        <v>25</v>
      </c>
      <c r="AN15" s="2" t="s">
        <v>25</v>
      </c>
      <c r="AO15" s="2" t="s">
        <v>25</v>
      </c>
      <c r="AP15" s="2" t="s">
        <v>25</v>
      </c>
    </row>
    <row r="16" spans="1:42" ht="15">
      <c r="A16">
        <f t="shared" si="3"/>
        <v>1</v>
      </c>
      <c r="B16">
        <v>9</v>
      </c>
      <c r="C16">
        <f t="shared" si="4"/>
        <v>9</v>
      </c>
      <c r="D16" s="2" t="s">
        <v>226</v>
      </c>
      <c r="E16" s="2" t="s">
        <v>227</v>
      </c>
      <c r="F16" s="2" t="s">
        <v>228</v>
      </c>
      <c r="G16" s="2" t="s">
        <v>174</v>
      </c>
      <c r="H16" s="2" t="s">
        <v>229</v>
      </c>
      <c r="I16" s="2" t="s">
        <v>229</v>
      </c>
      <c r="J16" s="2" t="s">
        <v>230</v>
      </c>
      <c r="K16" s="2" t="s">
        <v>231</v>
      </c>
      <c r="L16" s="2" t="s">
        <v>107</v>
      </c>
      <c r="M16" s="2">
        <v>2</v>
      </c>
      <c r="N16" s="2">
        <v>3</v>
      </c>
      <c r="O16" s="2">
        <v>4</v>
      </c>
      <c r="P16" s="2">
        <v>3</v>
      </c>
      <c r="Q16" s="2">
        <v>3</v>
      </c>
      <c r="R16" s="2">
        <v>1</v>
      </c>
      <c r="S16" s="2">
        <v>2</v>
      </c>
      <c r="T16" s="2">
        <v>1</v>
      </c>
      <c r="U16" s="2">
        <v>1</v>
      </c>
      <c r="V16" s="2">
        <v>1</v>
      </c>
      <c r="W16" s="2">
        <v>4</v>
      </c>
      <c r="X16" s="2">
        <v>3</v>
      </c>
      <c r="Y16" s="2">
        <v>1</v>
      </c>
      <c r="Z16" s="2">
        <v>2</v>
      </c>
      <c r="AA16" s="2">
        <v>3</v>
      </c>
      <c r="AB16" s="2">
        <v>3</v>
      </c>
      <c r="AC16" s="2">
        <v>2</v>
      </c>
      <c r="AD16" s="2">
        <v>1</v>
      </c>
      <c r="AE16" s="2">
        <v>4</v>
      </c>
      <c r="AF16" s="2">
        <v>3</v>
      </c>
      <c r="AG16" s="2">
        <v>0</v>
      </c>
      <c r="AH16" s="2" t="s">
        <v>25</v>
      </c>
      <c r="AI16" s="2" t="s">
        <v>25</v>
      </c>
      <c r="AJ16" s="2" t="s">
        <v>25</v>
      </c>
      <c r="AK16" s="2" t="s">
        <v>25</v>
      </c>
      <c r="AL16" s="2" t="s">
        <v>25</v>
      </c>
      <c r="AM16" s="2" t="s">
        <v>25</v>
      </c>
      <c r="AN16" s="2" t="s">
        <v>25</v>
      </c>
      <c r="AO16" s="2" t="s">
        <v>25</v>
      </c>
      <c r="AP16" s="2" t="s">
        <v>25</v>
      </c>
    </row>
    <row r="17" spans="1:42" ht="15">
      <c r="A17">
        <f t="shared" si="3"/>
        <v>1</v>
      </c>
      <c r="B17">
        <v>10</v>
      </c>
      <c r="C17">
        <f t="shared" si="4"/>
        <v>10</v>
      </c>
      <c r="D17" s="2" t="s">
        <v>232</v>
      </c>
      <c r="E17" s="2" t="s">
        <v>130</v>
      </c>
      <c r="F17" s="2" t="s">
        <v>233</v>
      </c>
      <c r="G17" s="2" t="s">
        <v>180</v>
      </c>
      <c r="H17" s="2" t="s">
        <v>234</v>
      </c>
      <c r="I17" s="2" t="s">
        <v>234</v>
      </c>
      <c r="J17" s="2" t="s">
        <v>235</v>
      </c>
      <c r="K17" s="2" t="s">
        <v>236</v>
      </c>
      <c r="L17" s="2" t="s">
        <v>107</v>
      </c>
      <c r="M17" s="2">
        <v>2</v>
      </c>
      <c r="N17" s="2">
        <v>3</v>
      </c>
      <c r="O17" s="2">
        <v>4</v>
      </c>
      <c r="P17" s="2">
        <v>1</v>
      </c>
      <c r="Q17" s="2">
        <v>3</v>
      </c>
      <c r="R17" s="2">
        <v>3</v>
      </c>
      <c r="S17" s="2">
        <v>2</v>
      </c>
      <c r="T17" s="2">
        <v>1</v>
      </c>
      <c r="U17" s="2">
        <v>2</v>
      </c>
      <c r="V17" s="2">
        <v>1</v>
      </c>
      <c r="W17" s="2">
        <v>2</v>
      </c>
      <c r="X17" s="2">
        <v>3</v>
      </c>
      <c r="Y17" s="2">
        <v>1</v>
      </c>
      <c r="Z17" s="2">
        <v>2</v>
      </c>
      <c r="AA17" s="2">
        <v>1</v>
      </c>
      <c r="AB17" s="2">
        <v>4</v>
      </c>
      <c r="AC17" s="2">
        <v>2</v>
      </c>
      <c r="AD17" s="2">
        <v>2</v>
      </c>
      <c r="AE17" s="2">
        <v>4</v>
      </c>
      <c r="AF17" s="2">
        <v>4</v>
      </c>
      <c r="AG17" s="2">
        <v>1</v>
      </c>
      <c r="AH17" s="2" t="s">
        <v>25</v>
      </c>
      <c r="AI17" s="2" t="s">
        <v>25</v>
      </c>
      <c r="AJ17" s="2" t="s">
        <v>25</v>
      </c>
      <c r="AK17" s="2" t="s">
        <v>25</v>
      </c>
      <c r="AL17" s="2" t="s">
        <v>25</v>
      </c>
      <c r="AM17" s="2" t="s">
        <v>25</v>
      </c>
      <c r="AN17" s="2" t="s">
        <v>25</v>
      </c>
      <c r="AO17" s="2" t="s">
        <v>25</v>
      </c>
      <c r="AP17" s="2" t="s">
        <v>25</v>
      </c>
    </row>
    <row r="18" spans="1:42" ht="15">
      <c r="A18">
        <f t="shared" si="3"/>
        <v>1</v>
      </c>
      <c r="B18">
        <v>11</v>
      </c>
      <c r="C18">
        <f t="shared" si="4"/>
        <v>11</v>
      </c>
      <c r="D18" s="2" t="s">
        <v>237</v>
      </c>
      <c r="E18" s="2" t="s">
        <v>191</v>
      </c>
      <c r="F18" s="2" t="s">
        <v>238</v>
      </c>
      <c r="G18" s="2" t="s">
        <v>239</v>
      </c>
      <c r="H18" s="2" t="s">
        <v>27</v>
      </c>
      <c r="I18" s="2" t="s">
        <v>27</v>
      </c>
      <c r="J18" s="2" t="s">
        <v>240</v>
      </c>
      <c r="K18" s="2" t="s">
        <v>241</v>
      </c>
      <c r="L18" s="2" t="s">
        <v>107</v>
      </c>
      <c r="M18" s="2">
        <v>2</v>
      </c>
      <c r="N18" s="2">
        <v>4</v>
      </c>
      <c r="O18" s="2">
        <v>1</v>
      </c>
      <c r="P18" s="2">
        <v>1</v>
      </c>
      <c r="Q18" s="2">
        <v>2</v>
      </c>
      <c r="R18" s="2">
        <v>3</v>
      </c>
      <c r="S18" s="2">
        <v>2</v>
      </c>
      <c r="T18" s="2">
        <v>1</v>
      </c>
      <c r="U18" s="2">
        <v>0</v>
      </c>
      <c r="V18" s="2">
        <v>2</v>
      </c>
      <c r="W18" s="2">
        <v>2</v>
      </c>
      <c r="X18" s="2">
        <v>3</v>
      </c>
      <c r="Y18" s="2">
        <v>2</v>
      </c>
      <c r="Z18" s="2">
        <v>2</v>
      </c>
      <c r="AA18" s="2">
        <v>1</v>
      </c>
      <c r="AB18" s="2">
        <v>1</v>
      </c>
      <c r="AC18" s="2">
        <v>2</v>
      </c>
      <c r="AD18" s="2">
        <v>4</v>
      </c>
      <c r="AE18" s="2">
        <v>1</v>
      </c>
      <c r="AF18" s="2">
        <v>4</v>
      </c>
      <c r="AG18" s="2">
        <v>3</v>
      </c>
      <c r="AH18" s="2" t="s">
        <v>25</v>
      </c>
      <c r="AI18" s="2" t="s">
        <v>25</v>
      </c>
      <c r="AJ18" s="2" t="s">
        <v>25</v>
      </c>
      <c r="AK18" s="2" t="s">
        <v>25</v>
      </c>
      <c r="AL18" s="2" t="s">
        <v>25</v>
      </c>
      <c r="AM18" s="2" t="s">
        <v>25</v>
      </c>
      <c r="AN18" s="2" t="s">
        <v>25</v>
      </c>
      <c r="AO18" s="2" t="s">
        <v>25</v>
      </c>
      <c r="AP18" s="2" t="s">
        <v>25</v>
      </c>
    </row>
    <row r="19" spans="1:12" ht="15">
      <c r="A19">
        <f t="shared" si="3"/>
        <v>0</v>
      </c>
      <c r="B19">
        <v>12</v>
      </c>
      <c r="C19" t="str">
        <f t="shared" si="4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3"/>
        <v>0</v>
      </c>
      <c r="B20">
        <v>13</v>
      </c>
      <c r="C20" t="str">
        <f t="shared" si="4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3"/>
        <v>0</v>
      </c>
      <c r="B21">
        <v>14</v>
      </c>
      <c r="C21" t="str">
        <f t="shared" si="4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3"/>
        <v>0</v>
      </c>
      <c r="B22">
        <v>15</v>
      </c>
      <c r="C22" t="str">
        <f t="shared" si="4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3"/>
        <v>0</v>
      </c>
      <c r="B23">
        <v>16</v>
      </c>
      <c r="C23" t="str">
        <f t="shared" si="4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3"/>
        <v>0</v>
      </c>
      <c r="B24">
        <v>17</v>
      </c>
      <c r="C24" t="str">
        <f t="shared" si="4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3"/>
        <v>0</v>
      </c>
      <c r="B25">
        <v>18</v>
      </c>
      <c r="C25" t="str">
        <f t="shared" si="4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3"/>
        <v>0</v>
      </c>
      <c r="B26">
        <v>19</v>
      </c>
      <c r="C26" t="str">
        <f t="shared" si="4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8" width="4.28125" style="0" customWidth="1"/>
    <col min="39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3"/>
      <c r="B2" s="3"/>
      <c r="C2" s="41" t="s">
        <v>242</v>
      </c>
      <c r="D2" s="42"/>
      <c r="E2" s="42"/>
      <c r="F2" s="42"/>
      <c r="G2" s="23"/>
      <c r="H2" s="23"/>
      <c r="I2" s="23"/>
      <c r="J2" s="23"/>
      <c r="K2" s="24"/>
      <c r="L2" s="20" t="s">
        <v>93</v>
      </c>
      <c r="M2" s="19" t="s">
        <v>62</v>
      </c>
      <c r="N2" s="19" t="s">
        <v>63</v>
      </c>
      <c r="O2" s="19" t="s">
        <v>64</v>
      </c>
      <c r="P2" s="19" t="s">
        <v>65</v>
      </c>
      <c r="Q2" s="19" t="s">
        <v>66</v>
      </c>
      <c r="R2" s="19" t="s">
        <v>67</v>
      </c>
      <c r="S2" s="19" t="s">
        <v>68</v>
      </c>
      <c r="T2" s="19" t="s">
        <v>69</v>
      </c>
      <c r="U2" s="19" t="s">
        <v>70</v>
      </c>
      <c r="V2" s="19" t="s">
        <v>71</v>
      </c>
      <c r="W2" s="19" t="s">
        <v>72</v>
      </c>
      <c r="X2" s="19" t="s">
        <v>73</v>
      </c>
      <c r="Y2" s="19" t="s">
        <v>74</v>
      </c>
      <c r="Z2" s="19" t="s">
        <v>75</v>
      </c>
      <c r="AA2" s="19" t="s">
        <v>76</v>
      </c>
      <c r="AB2" s="19" t="s">
        <v>77</v>
      </c>
      <c r="AC2" s="19" t="s">
        <v>78</v>
      </c>
      <c r="AD2" s="19" t="s">
        <v>79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19" t="s">
        <v>85</v>
      </c>
      <c r="AK2" s="19" t="s">
        <v>86</v>
      </c>
      <c r="AL2" s="19" t="s">
        <v>87</v>
      </c>
      <c r="AM2" s="19" t="s">
        <v>88</v>
      </c>
      <c r="AN2" s="19" t="s">
        <v>89</v>
      </c>
      <c r="AO2" s="19" t="s">
        <v>90</v>
      </c>
      <c r="AP2" s="19" t="s">
        <v>91</v>
      </c>
    </row>
    <row r="3" spans="1:42" ht="15.75" customHeight="1" thickTop="1">
      <c r="A3" s="17"/>
      <c r="B3" s="17"/>
      <c r="C3" s="43"/>
      <c r="D3" s="44"/>
      <c r="E3" s="44"/>
      <c r="F3" s="44"/>
      <c r="G3" s="25"/>
      <c r="H3" s="25"/>
      <c r="I3" s="25"/>
      <c r="J3" s="25"/>
      <c r="K3" s="26"/>
      <c r="L3" s="15" t="s">
        <v>94</v>
      </c>
      <c r="M3" s="15">
        <v>10</v>
      </c>
      <c r="N3" s="15">
        <v>10</v>
      </c>
      <c r="O3" s="15">
        <v>20</v>
      </c>
      <c r="P3" s="15">
        <v>20</v>
      </c>
      <c r="Q3" s="15">
        <v>20</v>
      </c>
      <c r="R3" s="15">
        <v>20</v>
      </c>
      <c r="S3" s="15">
        <v>20</v>
      </c>
      <c r="T3" s="15">
        <v>20</v>
      </c>
      <c r="U3" s="15">
        <v>20</v>
      </c>
      <c r="V3" s="15">
        <v>20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40</v>
      </c>
      <c r="AF3" s="15">
        <v>40</v>
      </c>
      <c r="AG3" s="15">
        <v>40</v>
      </c>
      <c r="AH3" s="15">
        <v>50</v>
      </c>
      <c r="AI3" s="15">
        <v>50</v>
      </c>
      <c r="AJ3" s="15">
        <v>50</v>
      </c>
      <c r="AK3" s="15">
        <v>50</v>
      </c>
      <c r="AL3" s="15">
        <v>50</v>
      </c>
      <c r="AM3" s="15"/>
      <c r="AN3" s="15"/>
      <c r="AO3" s="15"/>
      <c r="AP3" s="15"/>
    </row>
    <row r="4" spans="1:42" ht="15.75" customHeight="1">
      <c r="A4" s="12"/>
      <c r="B4" s="12"/>
      <c r="C4" s="43"/>
      <c r="D4" s="44"/>
      <c r="E4" s="44"/>
      <c r="F4" s="44"/>
      <c r="G4" s="47" t="s">
        <v>243</v>
      </c>
      <c r="H4" s="47"/>
      <c r="I4" s="47"/>
      <c r="J4" s="47"/>
      <c r="K4" s="48"/>
      <c r="L4" s="22" t="s">
        <v>96</v>
      </c>
      <c r="M4" s="13">
        <f>IF(M5&lt;66,"X","")</f>
      </c>
      <c r="N4" s="13" t="str">
        <f aca="true" t="shared" si="0" ref="N4:AL4">IF(N5&lt;66,"X","")</f>
        <v>X</v>
      </c>
      <c r="O4" s="13" t="str">
        <f t="shared" si="0"/>
        <v>X</v>
      </c>
      <c r="P4" s="13" t="str">
        <f t="shared" si="0"/>
        <v>X</v>
      </c>
      <c r="Q4" s="13" t="str">
        <f t="shared" si="0"/>
        <v>X</v>
      </c>
      <c r="R4" s="13" t="str">
        <f t="shared" si="0"/>
        <v>X</v>
      </c>
      <c r="S4" s="13" t="str">
        <f t="shared" si="0"/>
        <v>X</v>
      </c>
      <c r="T4" s="13" t="str">
        <f t="shared" si="0"/>
        <v>X</v>
      </c>
      <c r="U4" s="13" t="str">
        <f t="shared" si="0"/>
        <v>X</v>
      </c>
      <c r="V4" s="13" t="str">
        <f t="shared" si="0"/>
        <v>X</v>
      </c>
      <c r="W4" s="13" t="str">
        <f t="shared" si="0"/>
        <v>X</v>
      </c>
      <c r="X4" s="13" t="str">
        <f t="shared" si="0"/>
        <v>X</v>
      </c>
      <c r="Y4" s="13" t="str">
        <f t="shared" si="0"/>
        <v>X</v>
      </c>
      <c r="Z4" s="13" t="str">
        <f t="shared" si="0"/>
        <v>X</v>
      </c>
      <c r="AA4" s="13" t="str">
        <f t="shared" si="0"/>
        <v>X</v>
      </c>
      <c r="AB4" s="13">
        <f t="shared" si="0"/>
      </c>
      <c r="AC4" s="13" t="str">
        <f t="shared" si="0"/>
        <v>X</v>
      </c>
      <c r="AD4" s="13" t="str">
        <f t="shared" si="0"/>
        <v>X</v>
      </c>
      <c r="AE4" s="13" t="str">
        <f t="shared" si="0"/>
        <v>X</v>
      </c>
      <c r="AF4" s="13" t="str">
        <f t="shared" si="0"/>
        <v>X</v>
      </c>
      <c r="AG4" s="13" t="str">
        <f t="shared" si="0"/>
        <v>X</v>
      </c>
      <c r="AH4" s="13" t="str">
        <f t="shared" si="0"/>
        <v>X</v>
      </c>
      <c r="AI4" s="13" t="str">
        <f t="shared" si="0"/>
        <v>X</v>
      </c>
      <c r="AJ4" s="13" t="str">
        <f t="shared" si="0"/>
        <v>X</v>
      </c>
      <c r="AK4" s="13" t="str">
        <f t="shared" si="0"/>
        <v>X</v>
      </c>
      <c r="AL4" s="13">
        <f t="shared" si="0"/>
      </c>
      <c r="AM4" s="13"/>
      <c r="AN4" s="13"/>
      <c r="AO4" s="13"/>
      <c r="AP4" s="13"/>
    </row>
    <row r="5" spans="1:42" ht="15.75" customHeight="1">
      <c r="A5" s="4"/>
      <c r="B5" s="4"/>
      <c r="C5" s="45"/>
      <c r="D5" s="46"/>
      <c r="E5" s="46"/>
      <c r="F5" s="46"/>
      <c r="G5" s="27"/>
      <c r="H5" s="27"/>
      <c r="I5" s="27"/>
      <c r="J5" s="27"/>
      <c r="K5" s="28"/>
      <c r="L5" s="21" t="s">
        <v>97</v>
      </c>
      <c r="M5" s="21">
        <f>IF(COUNTA(M8:M1006)&gt;0,COUNTIF(M8:M1006,M6)/COUNTA(M8:M1006)*100,"")</f>
        <v>100</v>
      </c>
      <c r="N5" s="21">
        <f aca="true" t="shared" si="1" ref="N5:AP5">IF(COUNTA(N8:N1006)&gt;0,COUNTIF(N8:N1006,N6)/COUNTA(N8:N1006)*100,"")</f>
        <v>0</v>
      </c>
      <c r="O5" s="21">
        <f t="shared" si="1"/>
        <v>20</v>
      </c>
      <c r="P5" s="21">
        <f t="shared" si="1"/>
        <v>60</v>
      </c>
      <c r="Q5" s="21">
        <f t="shared" si="1"/>
        <v>20</v>
      </c>
      <c r="R5" s="21">
        <f t="shared" si="1"/>
        <v>60</v>
      </c>
      <c r="S5" s="21">
        <f t="shared" si="1"/>
        <v>60</v>
      </c>
      <c r="T5" s="21">
        <f t="shared" si="1"/>
        <v>40</v>
      </c>
      <c r="U5" s="21">
        <f t="shared" si="1"/>
        <v>40</v>
      </c>
      <c r="V5" s="21">
        <f t="shared" si="1"/>
        <v>40</v>
      </c>
      <c r="W5" s="21">
        <f t="shared" si="1"/>
        <v>20</v>
      </c>
      <c r="X5" s="21">
        <f t="shared" si="1"/>
        <v>60</v>
      </c>
      <c r="Y5" s="21">
        <f t="shared" si="1"/>
        <v>0</v>
      </c>
      <c r="Z5" s="21">
        <f t="shared" si="1"/>
        <v>0</v>
      </c>
      <c r="AA5" s="21">
        <f t="shared" si="1"/>
        <v>60</v>
      </c>
      <c r="AB5" s="21">
        <f t="shared" si="1"/>
        <v>80</v>
      </c>
      <c r="AC5" s="21">
        <f t="shared" si="1"/>
        <v>20</v>
      </c>
      <c r="AD5" s="21">
        <f t="shared" si="1"/>
        <v>20</v>
      </c>
      <c r="AE5" s="21">
        <f t="shared" si="1"/>
        <v>20</v>
      </c>
      <c r="AF5" s="21">
        <f t="shared" si="1"/>
        <v>40</v>
      </c>
      <c r="AG5" s="21">
        <f t="shared" si="1"/>
        <v>0</v>
      </c>
      <c r="AH5" s="21">
        <f t="shared" si="1"/>
        <v>20</v>
      </c>
      <c r="AI5" s="21">
        <f t="shared" si="1"/>
        <v>40</v>
      </c>
      <c r="AJ5" s="21">
        <f t="shared" si="1"/>
        <v>0</v>
      </c>
      <c r="AK5" s="21">
        <f t="shared" si="1"/>
        <v>20</v>
      </c>
      <c r="AL5" s="21">
        <f t="shared" si="1"/>
        <v>80</v>
      </c>
      <c r="AM5" s="21">
        <f t="shared" si="1"/>
        <v>100</v>
      </c>
      <c r="AN5" s="21">
        <f t="shared" si="1"/>
        <v>100</v>
      </c>
      <c r="AO5" s="21">
        <f t="shared" si="1"/>
        <v>100</v>
      </c>
      <c r="AP5" s="21">
        <f t="shared" si="1"/>
        <v>100</v>
      </c>
    </row>
    <row r="6" spans="1:42" ht="15.75" thickBot="1">
      <c r="A6" s="14"/>
      <c r="B6" s="14"/>
      <c r="C6" s="49" t="s">
        <v>55</v>
      </c>
      <c r="D6" s="49" t="s">
        <v>56</v>
      </c>
      <c r="E6" s="49" t="s">
        <v>57</v>
      </c>
      <c r="F6" s="49" t="s">
        <v>58</v>
      </c>
      <c r="G6" s="51" t="s">
        <v>59</v>
      </c>
      <c r="H6" s="53" t="s">
        <v>98</v>
      </c>
      <c r="I6" s="54"/>
      <c r="J6" s="54"/>
      <c r="K6" s="55"/>
      <c r="L6" s="15" t="s">
        <v>99</v>
      </c>
      <c r="M6" s="15">
        <v>4</v>
      </c>
      <c r="N6" s="15">
        <v>2</v>
      </c>
      <c r="O6" s="15">
        <v>1</v>
      </c>
      <c r="P6" s="15">
        <v>1</v>
      </c>
      <c r="Q6" s="15">
        <v>4</v>
      </c>
      <c r="R6" s="15">
        <v>1</v>
      </c>
      <c r="S6" s="15">
        <v>3</v>
      </c>
      <c r="T6" s="15">
        <v>2</v>
      </c>
      <c r="U6" s="15">
        <v>4</v>
      </c>
      <c r="V6" s="15">
        <v>3</v>
      </c>
      <c r="W6" s="15">
        <v>1</v>
      </c>
      <c r="X6" s="15">
        <v>4</v>
      </c>
      <c r="Y6" s="15">
        <v>4</v>
      </c>
      <c r="Z6" s="15">
        <v>1</v>
      </c>
      <c r="AA6" s="15">
        <v>3</v>
      </c>
      <c r="AB6" s="15">
        <v>2</v>
      </c>
      <c r="AC6" s="15">
        <v>3</v>
      </c>
      <c r="AD6" s="15">
        <v>4</v>
      </c>
      <c r="AE6" s="15">
        <v>4</v>
      </c>
      <c r="AF6" s="15">
        <v>2</v>
      </c>
      <c r="AG6" s="15">
        <v>1</v>
      </c>
      <c r="AH6" s="15">
        <v>1</v>
      </c>
      <c r="AI6" s="15">
        <v>3</v>
      </c>
      <c r="AJ6" s="15">
        <v>3</v>
      </c>
      <c r="AK6" s="15">
        <v>2</v>
      </c>
      <c r="AL6" s="15">
        <v>2</v>
      </c>
      <c r="AM6" s="15">
        <v>0</v>
      </c>
      <c r="AN6" s="15">
        <v>0</v>
      </c>
      <c r="AO6" s="15">
        <v>0</v>
      </c>
      <c r="AP6" s="15">
        <v>0</v>
      </c>
    </row>
    <row r="7" spans="1:42" ht="16.5" thickBot="1" thickTop="1">
      <c r="A7" s="1" t="s">
        <v>54</v>
      </c>
      <c r="B7" s="1" t="s">
        <v>0</v>
      </c>
      <c r="C7" s="50"/>
      <c r="D7" s="50"/>
      <c r="E7" s="50"/>
      <c r="F7" s="50"/>
      <c r="G7" s="52"/>
      <c r="H7" s="18" t="s">
        <v>3</v>
      </c>
      <c r="I7" s="18" t="s">
        <v>2</v>
      </c>
      <c r="J7" s="18" t="s">
        <v>1</v>
      </c>
      <c r="K7" s="18" t="s">
        <v>60</v>
      </c>
      <c r="L7" s="19" t="s">
        <v>100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77</v>
      </c>
      <c r="AC7" s="19" t="s">
        <v>78</v>
      </c>
      <c r="AD7" s="19" t="s">
        <v>79</v>
      </c>
      <c r="AE7" s="19" t="s">
        <v>80</v>
      </c>
      <c r="AF7" s="19" t="s">
        <v>81</v>
      </c>
      <c r="AG7" s="19" t="s">
        <v>82</v>
      </c>
      <c r="AH7" s="19" t="s">
        <v>83</v>
      </c>
      <c r="AI7" s="19" t="s">
        <v>84</v>
      </c>
      <c r="AJ7" s="19" t="s">
        <v>85</v>
      </c>
      <c r="AK7" s="19" t="s">
        <v>86</v>
      </c>
      <c r="AL7" s="19" t="s">
        <v>87</v>
      </c>
      <c r="AM7" s="19" t="s">
        <v>88</v>
      </c>
      <c r="AN7" s="19" t="s">
        <v>89</v>
      </c>
      <c r="AO7" s="19" t="s">
        <v>90</v>
      </c>
      <c r="AP7" s="19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244</v>
      </c>
      <c r="E8" s="2" t="s">
        <v>245</v>
      </c>
      <c r="F8" s="2" t="s">
        <v>246</v>
      </c>
      <c r="G8" s="2" t="s">
        <v>247</v>
      </c>
      <c r="H8" s="2" t="s">
        <v>30</v>
      </c>
      <c r="I8" s="2" t="s">
        <v>248</v>
      </c>
      <c r="J8" s="2" t="s">
        <v>249</v>
      </c>
      <c r="K8" s="2" t="s">
        <v>250</v>
      </c>
      <c r="L8" s="2" t="s">
        <v>107</v>
      </c>
      <c r="M8" s="2">
        <v>4</v>
      </c>
      <c r="N8" s="2">
        <v>3</v>
      </c>
      <c r="O8" s="2">
        <v>2</v>
      </c>
      <c r="P8" s="2">
        <v>1</v>
      </c>
      <c r="Q8" s="2">
        <v>4</v>
      </c>
      <c r="R8" s="2">
        <v>2</v>
      </c>
      <c r="S8" s="2">
        <v>3</v>
      </c>
      <c r="T8" s="2">
        <v>2</v>
      </c>
      <c r="U8" s="2">
        <v>4</v>
      </c>
      <c r="V8" s="2">
        <v>4</v>
      </c>
      <c r="W8" s="2">
        <v>3</v>
      </c>
      <c r="X8" s="2">
        <v>4</v>
      </c>
      <c r="Y8" s="2">
        <v>1</v>
      </c>
      <c r="Z8" s="2">
        <v>4</v>
      </c>
      <c r="AA8" s="2">
        <v>3</v>
      </c>
      <c r="AB8" s="2">
        <v>4</v>
      </c>
      <c r="AC8" s="2">
        <v>2</v>
      </c>
      <c r="AD8" s="2">
        <v>1</v>
      </c>
      <c r="AE8" s="2">
        <v>3</v>
      </c>
      <c r="AF8" s="2">
        <v>2</v>
      </c>
      <c r="AG8" s="2">
        <v>4</v>
      </c>
      <c r="AH8" s="2">
        <v>2</v>
      </c>
      <c r="AI8" s="2">
        <v>3</v>
      </c>
      <c r="AJ8" s="2">
        <v>4</v>
      </c>
      <c r="AK8" s="2">
        <v>1</v>
      </c>
      <c r="AL8" s="2">
        <v>2</v>
      </c>
      <c r="AM8" s="2" t="s">
        <v>25</v>
      </c>
      <c r="AN8" s="2" t="s">
        <v>25</v>
      </c>
      <c r="AO8" s="2" t="s">
        <v>25</v>
      </c>
      <c r="AP8" s="2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251</v>
      </c>
      <c r="E9" s="2" t="s">
        <v>252</v>
      </c>
      <c r="F9" s="2" t="s">
        <v>253</v>
      </c>
      <c r="G9" s="2" t="s">
        <v>254</v>
      </c>
      <c r="H9" s="2" t="s">
        <v>29</v>
      </c>
      <c r="I9" s="2" t="s">
        <v>255</v>
      </c>
      <c r="J9" s="2" t="s">
        <v>256</v>
      </c>
      <c r="K9" s="2" t="s">
        <v>257</v>
      </c>
      <c r="L9" s="2" t="s">
        <v>107</v>
      </c>
      <c r="M9" s="2">
        <v>4</v>
      </c>
      <c r="N9" s="2">
        <v>4</v>
      </c>
      <c r="O9" s="2">
        <v>2</v>
      </c>
      <c r="P9" s="2">
        <v>1</v>
      </c>
      <c r="Q9" s="2">
        <v>1</v>
      </c>
      <c r="R9" s="2">
        <v>3</v>
      </c>
      <c r="S9" s="2">
        <v>3</v>
      </c>
      <c r="T9" s="2">
        <v>2</v>
      </c>
      <c r="U9" s="2">
        <v>2</v>
      </c>
      <c r="V9" s="2">
        <v>3</v>
      </c>
      <c r="W9" s="2">
        <v>1</v>
      </c>
      <c r="X9" s="2">
        <v>4</v>
      </c>
      <c r="Y9" s="2">
        <v>1</v>
      </c>
      <c r="Z9" s="2">
        <v>2</v>
      </c>
      <c r="AA9" s="2">
        <v>3</v>
      </c>
      <c r="AB9" s="2">
        <v>2</v>
      </c>
      <c r="AC9" s="2">
        <v>4</v>
      </c>
      <c r="AD9" s="2">
        <v>1</v>
      </c>
      <c r="AE9" s="2">
        <v>3</v>
      </c>
      <c r="AF9" s="2">
        <v>2</v>
      </c>
      <c r="AG9" s="2">
        <v>4</v>
      </c>
      <c r="AH9" s="2">
        <v>2</v>
      </c>
      <c r="AI9" s="2">
        <v>1</v>
      </c>
      <c r="AJ9" s="2">
        <v>4</v>
      </c>
      <c r="AK9" s="2">
        <v>1</v>
      </c>
      <c r="AL9" s="2">
        <v>2</v>
      </c>
      <c r="AM9" s="2" t="s">
        <v>25</v>
      </c>
      <c r="AN9" s="2" t="s">
        <v>25</v>
      </c>
      <c r="AO9" s="2" t="s">
        <v>25</v>
      </c>
      <c r="AP9" s="2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" t="s">
        <v>258</v>
      </c>
      <c r="E10" s="2" t="s">
        <v>259</v>
      </c>
      <c r="F10" s="2" t="s">
        <v>260</v>
      </c>
      <c r="G10" s="2" t="s">
        <v>261</v>
      </c>
      <c r="H10" s="2" t="s">
        <v>119</v>
      </c>
      <c r="I10" s="2" t="s">
        <v>175</v>
      </c>
      <c r="J10" s="2" t="s">
        <v>262</v>
      </c>
      <c r="K10" s="2" t="s">
        <v>263</v>
      </c>
      <c r="L10" s="2" t="s">
        <v>107</v>
      </c>
      <c r="M10" s="2">
        <v>4</v>
      </c>
      <c r="N10" s="2">
        <v>4</v>
      </c>
      <c r="O10" s="2">
        <v>1</v>
      </c>
      <c r="P10" s="2">
        <v>3</v>
      </c>
      <c r="Q10" s="2">
        <v>2</v>
      </c>
      <c r="R10" s="2">
        <v>1</v>
      </c>
      <c r="S10" s="2">
        <v>4</v>
      </c>
      <c r="T10" s="2">
        <v>3</v>
      </c>
      <c r="U10" s="2">
        <v>2</v>
      </c>
      <c r="V10" s="2">
        <v>4</v>
      </c>
      <c r="W10" s="2">
        <v>3</v>
      </c>
      <c r="X10" s="2">
        <v>1</v>
      </c>
      <c r="Y10" s="2">
        <v>2</v>
      </c>
      <c r="Z10" s="2">
        <v>4</v>
      </c>
      <c r="AA10" s="2">
        <v>1</v>
      </c>
      <c r="AB10" s="2">
        <v>2</v>
      </c>
      <c r="AC10" s="2">
        <v>3</v>
      </c>
      <c r="AD10" s="2">
        <v>4</v>
      </c>
      <c r="AE10" s="2">
        <v>1</v>
      </c>
      <c r="AF10" s="2">
        <v>3</v>
      </c>
      <c r="AG10" s="2">
        <v>2</v>
      </c>
      <c r="AH10" s="2">
        <v>4</v>
      </c>
      <c r="AI10" s="2">
        <v>3</v>
      </c>
      <c r="AJ10" s="2">
        <v>1</v>
      </c>
      <c r="AK10" s="2">
        <v>2</v>
      </c>
      <c r="AL10" s="2">
        <v>2</v>
      </c>
      <c r="AM10" s="2" t="s">
        <v>25</v>
      </c>
      <c r="AN10" s="2" t="s">
        <v>25</v>
      </c>
      <c r="AO10" s="2" t="s">
        <v>25</v>
      </c>
      <c r="AP10" s="2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" t="s">
        <v>264</v>
      </c>
      <c r="E11" s="2" t="s">
        <v>161</v>
      </c>
      <c r="F11" s="2" t="s">
        <v>179</v>
      </c>
      <c r="G11" s="2" t="s">
        <v>265</v>
      </c>
      <c r="H11" s="2" t="s">
        <v>126</v>
      </c>
      <c r="I11" s="2" t="s">
        <v>266</v>
      </c>
      <c r="J11" s="2" t="s">
        <v>267</v>
      </c>
      <c r="K11" s="2" t="s">
        <v>268</v>
      </c>
      <c r="L11" s="2" t="s">
        <v>107</v>
      </c>
      <c r="M11" s="2">
        <v>4</v>
      </c>
      <c r="N11" s="2">
        <v>3</v>
      </c>
      <c r="O11" s="2">
        <v>2</v>
      </c>
      <c r="P11" s="2">
        <v>2</v>
      </c>
      <c r="Q11" s="2">
        <v>2</v>
      </c>
      <c r="R11" s="2">
        <v>1</v>
      </c>
      <c r="S11" s="2">
        <v>3</v>
      </c>
      <c r="T11" s="2">
        <v>1</v>
      </c>
      <c r="U11" s="2">
        <v>4</v>
      </c>
      <c r="V11" s="2">
        <v>4</v>
      </c>
      <c r="W11" s="2">
        <v>3</v>
      </c>
      <c r="X11" s="2">
        <v>4</v>
      </c>
      <c r="Y11" s="2">
        <v>1</v>
      </c>
      <c r="Z11" s="2">
        <v>2</v>
      </c>
      <c r="AA11" s="2">
        <v>3</v>
      </c>
      <c r="AB11" s="2">
        <v>2</v>
      </c>
      <c r="AC11" s="2">
        <v>1</v>
      </c>
      <c r="AD11" s="2">
        <v>3</v>
      </c>
      <c r="AE11" s="2">
        <v>3</v>
      </c>
      <c r="AF11" s="2">
        <v>3</v>
      </c>
      <c r="AG11" s="2">
        <v>4</v>
      </c>
      <c r="AH11" s="2">
        <v>1</v>
      </c>
      <c r="AI11" s="2">
        <v>4</v>
      </c>
      <c r="AJ11" s="2">
        <v>2</v>
      </c>
      <c r="AK11" s="2">
        <v>3</v>
      </c>
      <c r="AL11" s="2">
        <v>1</v>
      </c>
      <c r="AM11" s="2" t="s">
        <v>25</v>
      </c>
      <c r="AN11" s="2" t="s">
        <v>25</v>
      </c>
      <c r="AO11" s="2" t="s">
        <v>25</v>
      </c>
      <c r="AP11" s="2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269</v>
      </c>
      <c r="E12" s="2" t="s">
        <v>270</v>
      </c>
      <c r="F12" s="2" t="s">
        <v>179</v>
      </c>
      <c r="G12" s="2" t="s">
        <v>271</v>
      </c>
      <c r="H12" s="2" t="s">
        <v>28</v>
      </c>
      <c r="I12" s="2" t="s">
        <v>271</v>
      </c>
      <c r="J12" s="2" t="s">
        <v>272</v>
      </c>
      <c r="K12" s="2" t="s">
        <v>273</v>
      </c>
      <c r="L12" s="2" t="s">
        <v>107</v>
      </c>
      <c r="M12" s="2">
        <v>4</v>
      </c>
      <c r="N12" s="2">
        <v>3</v>
      </c>
      <c r="O12" s="2">
        <v>2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3</v>
      </c>
      <c r="W12" s="2">
        <v>3</v>
      </c>
      <c r="X12" s="2">
        <v>2</v>
      </c>
      <c r="Y12" s="2">
        <v>3</v>
      </c>
      <c r="Z12" s="2">
        <v>3</v>
      </c>
      <c r="AA12" s="2">
        <v>1</v>
      </c>
      <c r="AB12" s="2">
        <v>2</v>
      </c>
      <c r="AC12" s="2">
        <v>2</v>
      </c>
      <c r="AD12" s="2">
        <v>2</v>
      </c>
      <c r="AE12" s="2">
        <v>4</v>
      </c>
      <c r="AF12" s="2">
        <v>1</v>
      </c>
      <c r="AG12" s="2">
        <v>2</v>
      </c>
      <c r="AH12" s="2">
        <v>2</v>
      </c>
      <c r="AI12" s="2">
        <v>4</v>
      </c>
      <c r="AJ12" s="2">
        <v>1</v>
      </c>
      <c r="AK12" s="2">
        <v>4</v>
      </c>
      <c r="AL12" s="2">
        <v>2</v>
      </c>
      <c r="AM12" s="2" t="s">
        <v>25</v>
      </c>
      <c r="AN12" s="2" t="s">
        <v>25</v>
      </c>
      <c r="AO12" s="2" t="s">
        <v>25</v>
      </c>
      <c r="AP12" s="2" t="s">
        <v>25</v>
      </c>
    </row>
    <row r="13" spans="1:42" ht="1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1" width="4.28125" style="0" customWidth="1"/>
    <col min="42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3"/>
      <c r="B2" s="3"/>
      <c r="C2" s="41" t="s">
        <v>274</v>
      </c>
      <c r="D2" s="42"/>
      <c r="E2" s="42"/>
      <c r="F2" s="42"/>
      <c r="G2" s="23"/>
      <c r="H2" s="23"/>
      <c r="I2" s="23"/>
      <c r="J2" s="23"/>
      <c r="K2" s="24"/>
      <c r="L2" s="20" t="s">
        <v>93</v>
      </c>
      <c r="M2" s="19" t="s">
        <v>62</v>
      </c>
      <c r="N2" s="19" t="s">
        <v>63</v>
      </c>
      <c r="O2" s="19" t="s">
        <v>64</v>
      </c>
      <c r="P2" s="19" t="s">
        <v>65</v>
      </c>
      <c r="Q2" s="19" t="s">
        <v>66</v>
      </c>
      <c r="R2" s="19" t="s">
        <v>67</v>
      </c>
      <c r="S2" s="19" t="s">
        <v>68</v>
      </c>
      <c r="T2" s="19" t="s">
        <v>69</v>
      </c>
      <c r="U2" s="19" t="s">
        <v>70</v>
      </c>
      <c r="V2" s="19" t="s">
        <v>71</v>
      </c>
      <c r="W2" s="19" t="s">
        <v>72</v>
      </c>
      <c r="X2" s="19" t="s">
        <v>73</v>
      </c>
      <c r="Y2" s="19" t="s">
        <v>74</v>
      </c>
      <c r="Z2" s="19" t="s">
        <v>75</v>
      </c>
      <c r="AA2" s="19" t="s">
        <v>76</v>
      </c>
      <c r="AB2" s="19" t="s">
        <v>77</v>
      </c>
      <c r="AC2" s="19" t="s">
        <v>78</v>
      </c>
      <c r="AD2" s="19" t="s">
        <v>79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19" t="s">
        <v>85</v>
      </c>
      <c r="AK2" s="19" t="s">
        <v>86</v>
      </c>
      <c r="AL2" s="19" t="s">
        <v>87</v>
      </c>
      <c r="AM2" s="19" t="s">
        <v>88</v>
      </c>
      <c r="AN2" s="19" t="s">
        <v>89</v>
      </c>
      <c r="AO2" s="19" t="s">
        <v>90</v>
      </c>
      <c r="AP2" s="19" t="s">
        <v>91</v>
      </c>
    </row>
    <row r="3" spans="1:42" ht="15.75" customHeight="1" thickTop="1">
      <c r="A3" s="17"/>
      <c r="B3" s="17"/>
      <c r="C3" s="43"/>
      <c r="D3" s="44"/>
      <c r="E3" s="44"/>
      <c r="F3" s="44"/>
      <c r="G3" s="25"/>
      <c r="H3" s="25"/>
      <c r="I3" s="25"/>
      <c r="J3" s="25"/>
      <c r="K3" s="26"/>
      <c r="L3" s="15" t="s">
        <v>94</v>
      </c>
      <c r="M3" s="15">
        <v>10</v>
      </c>
      <c r="N3" s="15">
        <v>20</v>
      </c>
      <c r="O3" s="15">
        <v>20</v>
      </c>
      <c r="P3" s="15">
        <v>20</v>
      </c>
      <c r="Q3" s="15">
        <v>20</v>
      </c>
      <c r="R3" s="15">
        <v>20</v>
      </c>
      <c r="S3" s="15">
        <v>20</v>
      </c>
      <c r="T3" s="15">
        <v>30</v>
      </c>
      <c r="U3" s="15">
        <v>30</v>
      </c>
      <c r="V3" s="15">
        <v>30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30</v>
      </c>
      <c r="AF3" s="15">
        <v>30</v>
      </c>
      <c r="AG3" s="15">
        <v>40</v>
      </c>
      <c r="AH3" s="15">
        <v>40</v>
      </c>
      <c r="AI3" s="15">
        <v>40</v>
      </c>
      <c r="AJ3" s="15">
        <v>50</v>
      </c>
      <c r="AK3" s="15">
        <v>40</v>
      </c>
      <c r="AL3" s="15">
        <v>40</v>
      </c>
      <c r="AM3" s="15">
        <v>50</v>
      </c>
      <c r="AN3" s="15">
        <v>50</v>
      </c>
      <c r="AO3" s="15">
        <v>50</v>
      </c>
      <c r="AP3" s="15"/>
    </row>
    <row r="4" spans="1:42" ht="15.75" customHeight="1">
      <c r="A4" s="12"/>
      <c r="B4" s="12"/>
      <c r="C4" s="43"/>
      <c r="D4" s="44"/>
      <c r="E4" s="44"/>
      <c r="F4" s="44"/>
      <c r="G4" s="47" t="s">
        <v>275</v>
      </c>
      <c r="H4" s="47"/>
      <c r="I4" s="47"/>
      <c r="J4" s="47"/>
      <c r="K4" s="48"/>
      <c r="L4" s="22" t="s">
        <v>96</v>
      </c>
      <c r="M4" s="13" t="str">
        <f>IF(M5&lt;66,"X","")</f>
        <v>X</v>
      </c>
      <c r="N4" s="13">
        <f aca="true" t="shared" si="0" ref="N4:AO4">IF(N5&lt;66,"X","")</f>
      </c>
      <c r="O4" s="13">
        <f t="shared" si="0"/>
      </c>
      <c r="P4" s="13">
        <f t="shared" si="0"/>
      </c>
      <c r="Q4" s="13">
        <f t="shared" si="0"/>
      </c>
      <c r="R4" s="13">
        <f t="shared" si="0"/>
      </c>
      <c r="S4" s="13" t="str">
        <f t="shared" si="0"/>
        <v>X</v>
      </c>
      <c r="T4" s="13" t="str">
        <f t="shared" si="0"/>
        <v>X</v>
      </c>
      <c r="U4" s="13" t="str">
        <f t="shared" si="0"/>
        <v>X</v>
      </c>
      <c r="V4" s="13" t="str">
        <f t="shared" si="0"/>
        <v>X</v>
      </c>
      <c r="W4" s="13" t="str">
        <f t="shared" si="0"/>
        <v>X</v>
      </c>
      <c r="X4" s="13">
        <f t="shared" si="0"/>
      </c>
      <c r="Y4" s="13" t="str">
        <f t="shared" si="0"/>
        <v>X</v>
      </c>
      <c r="Z4" s="13" t="str">
        <f t="shared" si="0"/>
        <v>X</v>
      </c>
      <c r="AA4" s="13" t="str">
        <f t="shared" si="0"/>
        <v>X</v>
      </c>
      <c r="AB4" s="13" t="str">
        <f t="shared" si="0"/>
        <v>X</v>
      </c>
      <c r="AC4" s="13" t="str">
        <f t="shared" si="0"/>
        <v>X</v>
      </c>
      <c r="AD4" s="13" t="str">
        <f t="shared" si="0"/>
        <v>X</v>
      </c>
      <c r="AE4" s="13" t="str">
        <f t="shared" si="0"/>
        <v>X</v>
      </c>
      <c r="AF4" s="13" t="str">
        <f t="shared" si="0"/>
        <v>X</v>
      </c>
      <c r="AG4" s="13">
        <f t="shared" si="0"/>
      </c>
      <c r="AH4" s="13" t="str">
        <f t="shared" si="0"/>
        <v>X</v>
      </c>
      <c r="AI4" s="13" t="str">
        <f t="shared" si="0"/>
        <v>X</v>
      </c>
      <c r="AJ4" s="13" t="str">
        <f t="shared" si="0"/>
        <v>X</v>
      </c>
      <c r="AK4" s="13" t="str">
        <f t="shared" si="0"/>
        <v>X</v>
      </c>
      <c r="AL4" s="13" t="str">
        <f t="shared" si="0"/>
        <v>X</v>
      </c>
      <c r="AM4" s="13">
        <f t="shared" si="0"/>
      </c>
      <c r="AN4" s="13" t="str">
        <f t="shared" si="0"/>
        <v>X</v>
      </c>
      <c r="AO4" s="13" t="str">
        <f t="shared" si="0"/>
        <v>X</v>
      </c>
      <c r="AP4" s="13"/>
    </row>
    <row r="5" spans="1:42" ht="15.75" customHeight="1">
      <c r="A5" s="4"/>
      <c r="B5" s="4"/>
      <c r="C5" s="45"/>
      <c r="D5" s="46"/>
      <c r="E5" s="46"/>
      <c r="F5" s="46"/>
      <c r="G5" s="27"/>
      <c r="H5" s="27"/>
      <c r="I5" s="27"/>
      <c r="J5" s="27"/>
      <c r="K5" s="28"/>
      <c r="L5" s="21" t="s">
        <v>97</v>
      </c>
      <c r="M5" s="21">
        <f>IF(COUNTA(M8:M1006)&gt;0,COUNTIF(M8:M1006,M6)/COUNTA(M8:M1006)*100,"")</f>
        <v>0</v>
      </c>
      <c r="N5" s="21">
        <f aca="true" t="shared" si="1" ref="N5:AO5">IF(COUNTA(N8:N1006)&gt;0,COUNTIF(N8:N1006,N6)/COUNTA(N8:N1006)*100,"")</f>
        <v>100</v>
      </c>
      <c r="O5" s="21">
        <f t="shared" si="1"/>
        <v>100</v>
      </c>
      <c r="P5" s="21">
        <f t="shared" si="1"/>
        <v>100</v>
      </c>
      <c r="Q5" s="21">
        <f t="shared" si="1"/>
        <v>100</v>
      </c>
      <c r="R5" s="21">
        <f t="shared" si="1"/>
        <v>100</v>
      </c>
      <c r="S5" s="21">
        <f t="shared" si="1"/>
        <v>0</v>
      </c>
      <c r="T5" s="21">
        <f t="shared" si="1"/>
        <v>50</v>
      </c>
      <c r="U5" s="21">
        <f t="shared" si="1"/>
        <v>50</v>
      </c>
      <c r="V5" s="21">
        <f t="shared" si="1"/>
        <v>50</v>
      </c>
      <c r="W5" s="21">
        <f t="shared" si="1"/>
        <v>50</v>
      </c>
      <c r="X5" s="21">
        <f t="shared" si="1"/>
        <v>100</v>
      </c>
      <c r="Y5" s="21">
        <f t="shared" si="1"/>
        <v>50</v>
      </c>
      <c r="Z5" s="21">
        <f t="shared" si="1"/>
        <v>0</v>
      </c>
      <c r="AA5" s="21">
        <f t="shared" si="1"/>
        <v>0</v>
      </c>
      <c r="AB5" s="21">
        <f t="shared" si="1"/>
        <v>50</v>
      </c>
      <c r="AC5" s="21">
        <f t="shared" si="1"/>
        <v>50</v>
      </c>
      <c r="AD5" s="21">
        <f t="shared" si="1"/>
        <v>0</v>
      </c>
      <c r="AE5" s="21">
        <f t="shared" si="1"/>
        <v>0</v>
      </c>
      <c r="AF5" s="21">
        <f t="shared" si="1"/>
        <v>0</v>
      </c>
      <c r="AG5" s="21">
        <f t="shared" si="1"/>
        <v>100</v>
      </c>
      <c r="AH5" s="21">
        <f t="shared" si="1"/>
        <v>0</v>
      </c>
      <c r="AI5" s="21">
        <f t="shared" si="1"/>
        <v>0</v>
      </c>
      <c r="AJ5" s="21">
        <f t="shared" si="1"/>
        <v>0</v>
      </c>
      <c r="AK5" s="21">
        <f t="shared" si="1"/>
        <v>0</v>
      </c>
      <c r="AL5" s="21">
        <f t="shared" si="1"/>
        <v>0</v>
      </c>
      <c r="AM5" s="21">
        <f t="shared" si="1"/>
        <v>100</v>
      </c>
      <c r="AN5" s="21">
        <f t="shared" si="1"/>
        <v>50</v>
      </c>
      <c r="AO5" s="21">
        <f t="shared" si="1"/>
        <v>50</v>
      </c>
      <c r="AP5" s="21"/>
    </row>
    <row r="6" spans="1:42" ht="15.75" thickBot="1">
      <c r="A6" s="14"/>
      <c r="B6" s="14"/>
      <c r="C6" s="49" t="s">
        <v>55</v>
      </c>
      <c r="D6" s="49" t="s">
        <v>56</v>
      </c>
      <c r="E6" s="49" t="s">
        <v>57</v>
      </c>
      <c r="F6" s="49" t="s">
        <v>58</v>
      </c>
      <c r="G6" s="51" t="s">
        <v>59</v>
      </c>
      <c r="H6" s="53" t="s">
        <v>98</v>
      </c>
      <c r="I6" s="54"/>
      <c r="J6" s="54"/>
      <c r="K6" s="55"/>
      <c r="L6" s="15" t="s">
        <v>99</v>
      </c>
      <c r="M6" s="31">
        <v>2</v>
      </c>
      <c r="N6" s="31">
        <v>1</v>
      </c>
      <c r="O6" s="31">
        <v>2</v>
      </c>
      <c r="P6" s="31">
        <v>1</v>
      </c>
      <c r="Q6" s="31">
        <v>3</v>
      </c>
      <c r="R6" s="31">
        <v>3</v>
      </c>
      <c r="S6" s="31">
        <v>3</v>
      </c>
      <c r="T6" s="31">
        <v>4</v>
      </c>
      <c r="U6" s="31">
        <v>2</v>
      </c>
      <c r="V6" s="31">
        <v>3</v>
      </c>
      <c r="W6" s="31">
        <v>1</v>
      </c>
      <c r="X6" s="31">
        <v>2</v>
      </c>
      <c r="Y6" s="31">
        <v>1</v>
      </c>
      <c r="Z6" s="31">
        <v>3</v>
      </c>
      <c r="AA6" s="31">
        <v>4</v>
      </c>
      <c r="AB6" s="31">
        <v>2</v>
      </c>
      <c r="AC6" s="31">
        <v>2</v>
      </c>
      <c r="AD6" s="31">
        <v>2</v>
      </c>
      <c r="AE6" s="31">
        <v>2</v>
      </c>
      <c r="AF6" s="31">
        <v>3</v>
      </c>
      <c r="AG6" s="31">
        <v>2</v>
      </c>
      <c r="AH6" s="31">
        <v>2</v>
      </c>
      <c r="AI6" s="31">
        <v>4</v>
      </c>
      <c r="AJ6" s="31">
        <v>2</v>
      </c>
      <c r="AK6" s="31">
        <v>1</v>
      </c>
      <c r="AL6" s="31">
        <v>1</v>
      </c>
      <c r="AM6" s="31">
        <v>4</v>
      </c>
      <c r="AN6" s="31">
        <v>3</v>
      </c>
      <c r="AO6" s="31">
        <v>3</v>
      </c>
      <c r="AP6" s="31">
        <v>0</v>
      </c>
    </row>
    <row r="7" spans="1:42" ht="16.5" thickBot="1" thickTop="1">
      <c r="A7" s="1" t="s">
        <v>54</v>
      </c>
      <c r="B7" s="1" t="s">
        <v>0</v>
      </c>
      <c r="C7" s="50"/>
      <c r="D7" s="50"/>
      <c r="E7" s="50"/>
      <c r="F7" s="50"/>
      <c r="G7" s="52"/>
      <c r="H7" s="18" t="s">
        <v>3</v>
      </c>
      <c r="I7" s="18" t="s">
        <v>2</v>
      </c>
      <c r="J7" s="18" t="s">
        <v>1</v>
      </c>
      <c r="K7" s="18" t="s">
        <v>60</v>
      </c>
      <c r="L7" s="19" t="s">
        <v>100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77</v>
      </c>
      <c r="AC7" s="19" t="s">
        <v>78</v>
      </c>
      <c r="AD7" s="19" t="s">
        <v>79</v>
      </c>
      <c r="AE7" s="19" t="s">
        <v>80</v>
      </c>
      <c r="AF7" s="19" t="s">
        <v>81</v>
      </c>
      <c r="AG7" s="19" t="s">
        <v>82</v>
      </c>
      <c r="AH7" s="19" t="s">
        <v>83</v>
      </c>
      <c r="AI7" s="19" t="s">
        <v>84</v>
      </c>
      <c r="AJ7" s="19" t="s">
        <v>85</v>
      </c>
      <c r="AK7" s="19" t="s">
        <v>86</v>
      </c>
      <c r="AL7" s="19" t="s">
        <v>87</v>
      </c>
      <c r="AM7" s="19" t="s">
        <v>88</v>
      </c>
      <c r="AN7" s="19" t="s">
        <v>89</v>
      </c>
      <c r="AO7" s="19" t="s">
        <v>90</v>
      </c>
      <c r="AP7" s="19" t="s">
        <v>91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276</v>
      </c>
      <c r="E8" s="2" t="s">
        <v>277</v>
      </c>
      <c r="F8" s="2" t="s">
        <v>278</v>
      </c>
      <c r="G8" s="2" t="s">
        <v>279</v>
      </c>
      <c r="H8" s="2" t="s">
        <v>30</v>
      </c>
      <c r="I8" s="2" t="s">
        <v>126</v>
      </c>
      <c r="J8" s="2" t="s">
        <v>280</v>
      </c>
      <c r="K8" s="2" t="s">
        <v>281</v>
      </c>
      <c r="L8" s="2" t="s">
        <v>107</v>
      </c>
      <c r="M8" s="2">
        <v>3</v>
      </c>
      <c r="N8" s="2">
        <v>1</v>
      </c>
      <c r="O8" s="2">
        <v>2</v>
      </c>
      <c r="P8" s="2">
        <v>1</v>
      </c>
      <c r="Q8" s="2">
        <v>3</v>
      </c>
      <c r="R8" s="2">
        <v>3</v>
      </c>
      <c r="S8" s="2">
        <v>2</v>
      </c>
      <c r="T8" s="2">
        <v>4</v>
      </c>
      <c r="U8" s="2">
        <v>2</v>
      </c>
      <c r="V8" s="2">
        <v>2</v>
      </c>
      <c r="W8" s="2">
        <v>4</v>
      </c>
      <c r="X8" s="2">
        <v>2</v>
      </c>
      <c r="Y8" s="2">
        <v>1</v>
      </c>
      <c r="Z8" s="2">
        <v>2</v>
      </c>
      <c r="AA8" s="2">
        <v>3</v>
      </c>
      <c r="AB8" s="2">
        <v>3</v>
      </c>
      <c r="AC8" s="2">
        <v>2</v>
      </c>
      <c r="AD8" s="2">
        <v>1</v>
      </c>
      <c r="AE8" s="2">
        <v>3</v>
      </c>
      <c r="AF8" s="2">
        <v>4</v>
      </c>
      <c r="AG8" s="2">
        <v>2</v>
      </c>
      <c r="AH8" s="2">
        <v>4</v>
      </c>
      <c r="AI8" s="2">
        <v>3</v>
      </c>
      <c r="AJ8" s="2">
        <v>1</v>
      </c>
      <c r="AK8" s="2">
        <v>2</v>
      </c>
      <c r="AL8" s="2">
        <v>2</v>
      </c>
      <c r="AM8" s="2">
        <v>4</v>
      </c>
      <c r="AN8" s="2">
        <v>3</v>
      </c>
      <c r="AO8" s="2">
        <v>4</v>
      </c>
      <c r="AP8" s="2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282</v>
      </c>
      <c r="E9" s="2" t="s">
        <v>283</v>
      </c>
      <c r="F9" s="2" t="s">
        <v>179</v>
      </c>
      <c r="G9" s="2" t="s">
        <v>247</v>
      </c>
      <c r="H9" s="2" t="s">
        <v>29</v>
      </c>
      <c r="I9" s="2" t="s">
        <v>284</v>
      </c>
      <c r="J9" s="2" t="s">
        <v>285</v>
      </c>
      <c r="K9" s="2" t="s">
        <v>286</v>
      </c>
      <c r="L9" s="2" t="s">
        <v>107</v>
      </c>
      <c r="M9" s="2">
        <v>3</v>
      </c>
      <c r="N9" s="2">
        <v>1</v>
      </c>
      <c r="O9" s="2">
        <v>2</v>
      </c>
      <c r="P9" s="2">
        <v>1</v>
      </c>
      <c r="Q9" s="2">
        <v>3</v>
      </c>
      <c r="R9" s="2">
        <v>3</v>
      </c>
      <c r="S9" s="2">
        <v>4</v>
      </c>
      <c r="T9" s="2">
        <v>3</v>
      </c>
      <c r="U9" s="2">
        <v>3</v>
      </c>
      <c r="V9" s="2">
        <v>3</v>
      </c>
      <c r="W9" s="2">
        <v>1</v>
      </c>
      <c r="X9" s="2">
        <v>2</v>
      </c>
      <c r="Y9" s="2">
        <v>4</v>
      </c>
      <c r="Z9" s="2">
        <v>2</v>
      </c>
      <c r="AA9" s="2">
        <v>3</v>
      </c>
      <c r="AB9" s="2">
        <v>2</v>
      </c>
      <c r="AC9" s="2">
        <v>3</v>
      </c>
      <c r="AD9" s="2">
        <v>3</v>
      </c>
      <c r="AE9" s="2">
        <v>4</v>
      </c>
      <c r="AF9" s="2">
        <v>1</v>
      </c>
      <c r="AG9" s="2">
        <v>2</v>
      </c>
      <c r="AH9" s="2">
        <v>4</v>
      </c>
      <c r="AI9" s="2">
        <v>3</v>
      </c>
      <c r="AJ9" s="2">
        <v>4</v>
      </c>
      <c r="AK9" s="2">
        <v>4</v>
      </c>
      <c r="AL9" s="2">
        <v>2</v>
      </c>
      <c r="AM9" s="2">
        <v>4</v>
      </c>
      <c r="AN9" s="2">
        <v>1</v>
      </c>
      <c r="AO9" s="2">
        <v>3</v>
      </c>
      <c r="AP9" s="2" t="s">
        <v>25</v>
      </c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4" sqref="A4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3"/>
      <c r="B2" s="3"/>
      <c r="C2" s="41" t="s">
        <v>287</v>
      </c>
      <c r="D2" s="42"/>
      <c r="E2" s="42"/>
      <c r="F2" s="42"/>
      <c r="G2" s="23"/>
      <c r="H2" s="23"/>
      <c r="I2" s="23"/>
      <c r="J2" s="23"/>
      <c r="K2" s="24"/>
      <c r="L2" s="20" t="s">
        <v>93</v>
      </c>
      <c r="M2" s="19" t="s">
        <v>62</v>
      </c>
      <c r="N2" s="19" t="s">
        <v>63</v>
      </c>
      <c r="O2" s="19" t="s">
        <v>64</v>
      </c>
      <c r="P2" s="19" t="s">
        <v>65</v>
      </c>
      <c r="Q2" s="19" t="s">
        <v>66</v>
      </c>
      <c r="R2" s="19" t="s">
        <v>67</v>
      </c>
      <c r="S2" s="19" t="s">
        <v>68</v>
      </c>
      <c r="T2" s="19" t="s">
        <v>69</v>
      </c>
      <c r="U2" s="19" t="s">
        <v>70</v>
      </c>
      <c r="V2" s="19" t="s">
        <v>71</v>
      </c>
      <c r="W2" s="19" t="s">
        <v>72</v>
      </c>
      <c r="X2" s="19" t="s">
        <v>73</v>
      </c>
      <c r="Y2" s="19" t="s">
        <v>74</v>
      </c>
      <c r="Z2" s="19" t="s">
        <v>75</v>
      </c>
      <c r="AA2" s="19" t="s">
        <v>76</v>
      </c>
      <c r="AB2" s="19" t="s">
        <v>77</v>
      </c>
      <c r="AC2" s="19" t="s">
        <v>78</v>
      </c>
      <c r="AD2" s="19" t="s">
        <v>79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19" t="s">
        <v>85</v>
      </c>
      <c r="AK2" s="19" t="s">
        <v>86</v>
      </c>
      <c r="AL2" s="19" t="s">
        <v>87</v>
      </c>
      <c r="AM2" s="19" t="s">
        <v>88</v>
      </c>
      <c r="AN2" s="19" t="s">
        <v>89</v>
      </c>
      <c r="AO2" s="19" t="s">
        <v>90</v>
      </c>
      <c r="AP2" s="19" t="s">
        <v>91</v>
      </c>
    </row>
    <row r="3" spans="1:42" ht="15.75" customHeight="1" thickTop="1">
      <c r="A3" s="17"/>
      <c r="B3" s="17"/>
      <c r="C3" s="43"/>
      <c r="D3" s="44"/>
      <c r="E3" s="44"/>
      <c r="F3" s="44"/>
      <c r="G3" s="25"/>
      <c r="H3" s="25"/>
      <c r="I3" s="25"/>
      <c r="J3" s="25"/>
      <c r="K3" s="26"/>
      <c r="L3" s="15" t="s">
        <v>94</v>
      </c>
      <c r="M3" s="15">
        <v>10</v>
      </c>
      <c r="N3" s="15">
        <v>20</v>
      </c>
      <c r="O3" s="15">
        <v>20</v>
      </c>
      <c r="P3" s="15">
        <v>20</v>
      </c>
      <c r="Q3" s="15">
        <v>20</v>
      </c>
      <c r="R3" s="15">
        <v>20</v>
      </c>
      <c r="S3" s="15">
        <v>20</v>
      </c>
      <c r="T3" s="15">
        <v>20</v>
      </c>
      <c r="U3" s="15">
        <v>20</v>
      </c>
      <c r="V3" s="15">
        <v>30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40</v>
      </c>
      <c r="AF3" s="15">
        <v>40</v>
      </c>
      <c r="AG3" s="15">
        <v>40</v>
      </c>
      <c r="AH3" s="15">
        <v>40</v>
      </c>
      <c r="AI3" s="15">
        <v>50</v>
      </c>
      <c r="AJ3" s="15">
        <v>50</v>
      </c>
      <c r="AK3" s="15">
        <v>50</v>
      </c>
      <c r="AL3" s="15">
        <v>50</v>
      </c>
      <c r="AM3" s="15">
        <v>50</v>
      </c>
      <c r="AN3" s="15">
        <v>50</v>
      </c>
      <c r="AO3" s="15"/>
      <c r="AP3" s="15"/>
    </row>
    <row r="4" spans="1:42" ht="15.75" customHeight="1">
      <c r="A4" s="12"/>
      <c r="B4" s="12"/>
      <c r="C4" s="43"/>
      <c r="D4" s="44"/>
      <c r="E4" s="44"/>
      <c r="F4" s="44"/>
      <c r="G4" s="47" t="s">
        <v>288</v>
      </c>
      <c r="H4" s="47"/>
      <c r="I4" s="47"/>
      <c r="J4" s="47"/>
      <c r="K4" s="48"/>
      <c r="L4" s="22" t="s">
        <v>96</v>
      </c>
      <c r="M4" s="13">
        <f>IF(M5&lt;66,"X","")</f>
      </c>
      <c r="N4" s="13">
        <f aca="true" t="shared" si="0" ref="N4:AN4">IF(N5&lt;66,"X","")</f>
      </c>
      <c r="O4" s="13">
        <f t="shared" si="0"/>
      </c>
      <c r="P4" s="13">
        <f t="shared" si="0"/>
      </c>
      <c r="Q4" s="13">
        <f t="shared" si="0"/>
      </c>
      <c r="R4" s="13">
        <f t="shared" si="0"/>
      </c>
      <c r="S4" s="13">
        <f t="shared" si="0"/>
      </c>
      <c r="T4" s="13">
        <f t="shared" si="0"/>
      </c>
      <c r="U4" s="13">
        <f t="shared" si="0"/>
      </c>
      <c r="V4" s="13">
        <f t="shared" si="0"/>
      </c>
      <c r="W4" s="13">
        <f t="shared" si="0"/>
      </c>
      <c r="X4" s="13">
        <f t="shared" si="0"/>
      </c>
      <c r="Y4" s="13">
        <f t="shared" si="0"/>
      </c>
      <c r="Z4" s="13">
        <f t="shared" si="0"/>
      </c>
      <c r="AA4" s="13">
        <f t="shared" si="0"/>
      </c>
      <c r="AB4" s="13">
        <f t="shared" si="0"/>
      </c>
      <c r="AC4" s="13">
        <f t="shared" si="0"/>
      </c>
      <c r="AD4" s="13">
        <f t="shared" si="0"/>
      </c>
      <c r="AE4" s="13">
        <f t="shared" si="0"/>
      </c>
      <c r="AF4" s="13">
        <f t="shared" si="0"/>
      </c>
      <c r="AG4" s="13">
        <f t="shared" si="0"/>
      </c>
      <c r="AH4" s="13">
        <f t="shared" si="0"/>
      </c>
      <c r="AI4" s="13">
        <f t="shared" si="0"/>
      </c>
      <c r="AJ4" s="13">
        <f t="shared" si="0"/>
      </c>
      <c r="AK4" s="13">
        <f t="shared" si="0"/>
      </c>
      <c r="AL4" s="13">
        <f t="shared" si="0"/>
      </c>
      <c r="AM4" s="13">
        <f t="shared" si="0"/>
      </c>
      <c r="AN4" s="13">
        <f t="shared" si="0"/>
      </c>
      <c r="AO4" s="13"/>
      <c r="AP4" s="13"/>
    </row>
    <row r="5" spans="1:42" ht="15.75" customHeight="1">
      <c r="A5" s="4"/>
      <c r="B5" s="4"/>
      <c r="C5" s="45"/>
      <c r="D5" s="46"/>
      <c r="E5" s="46"/>
      <c r="F5" s="46"/>
      <c r="G5" s="27"/>
      <c r="H5" s="27"/>
      <c r="I5" s="27"/>
      <c r="J5" s="27"/>
      <c r="K5" s="28"/>
      <c r="L5" s="21" t="s">
        <v>97</v>
      </c>
      <c r="M5" s="21">
        <f>IF(COUNTA(M8:M1006)&gt;0,COUNTIF(M8:M1006,M6)/COUNTA(M8:M1006)*100,"")</f>
      </c>
      <c r="N5" s="21">
        <f aca="true" t="shared" si="1" ref="N5:AP5">IF(COUNTA(N8:N1006)&gt;0,COUNTIF(N8:N1006,N6)/COUNTA(N8:N1006)*100,"")</f>
      </c>
      <c r="O5" s="21">
        <f t="shared" si="1"/>
      </c>
      <c r="P5" s="21">
        <f t="shared" si="1"/>
      </c>
      <c r="Q5" s="21">
        <f t="shared" si="1"/>
      </c>
      <c r="R5" s="21">
        <f t="shared" si="1"/>
      </c>
      <c r="S5" s="21">
        <f t="shared" si="1"/>
      </c>
      <c r="T5" s="21">
        <f t="shared" si="1"/>
      </c>
      <c r="U5" s="21">
        <f t="shared" si="1"/>
      </c>
      <c r="V5" s="21">
        <f t="shared" si="1"/>
      </c>
      <c r="W5" s="21">
        <f t="shared" si="1"/>
      </c>
      <c r="X5" s="21">
        <f t="shared" si="1"/>
      </c>
      <c r="Y5" s="21">
        <f t="shared" si="1"/>
      </c>
      <c r="Z5" s="21">
        <f t="shared" si="1"/>
      </c>
      <c r="AA5" s="21">
        <f t="shared" si="1"/>
      </c>
      <c r="AB5" s="21">
        <f t="shared" si="1"/>
      </c>
      <c r="AC5" s="21">
        <f t="shared" si="1"/>
      </c>
      <c r="AD5" s="21">
        <f t="shared" si="1"/>
      </c>
      <c r="AE5" s="21">
        <f t="shared" si="1"/>
      </c>
      <c r="AF5" s="21">
        <f t="shared" si="1"/>
      </c>
      <c r="AG5" s="21">
        <f t="shared" si="1"/>
      </c>
      <c r="AH5" s="21">
        <f t="shared" si="1"/>
      </c>
      <c r="AI5" s="21">
        <f t="shared" si="1"/>
      </c>
      <c r="AJ5" s="21">
        <f t="shared" si="1"/>
      </c>
      <c r="AK5" s="21">
        <f t="shared" si="1"/>
      </c>
      <c r="AL5" s="21">
        <f t="shared" si="1"/>
      </c>
      <c r="AM5" s="21">
        <f t="shared" si="1"/>
      </c>
      <c r="AN5" s="21">
        <f t="shared" si="1"/>
      </c>
      <c r="AO5" s="21">
        <f t="shared" si="1"/>
      </c>
      <c r="AP5" s="21">
        <f t="shared" si="1"/>
      </c>
    </row>
    <row r="6" spans="1:42" ht="15.75" thickBot="1">
      <c r="A6" s="14"/>
      <c r="B6" s="14"/>
      <c r="C6" s="49" t="s">
        <v>55</v>
      </c>
      <c r="D6" s="49" t="s">
        <v>56</v>
      </c>
      <c r="E6" s="49" t="s">
        <v>57</v>
      </c>
      <c r="F6" s="49" t="s">
        <v>58</v>
      </c>
      <c r="G6" s="51" t="s">
        <v>59</v>
      </c>
      <c r="H6" s="53" t="s">
        <v>98</v>
      </c>
      <c r="I6" s="54"/>
      <c r="J6" s="54"/>
      <c r="K6" s="55"/>
      <c r="L6" s="15" t="s">
        <v>99</v>
      </c>
      <c r="M6" s="16">
        <v>2</v>
      </c>
      <c r="N6" s="16">
        <v>1</v>
      </c>
      <c r="O6" s="16">
        <v>2</v>
      </c>
      <c r="P6" s="16">
        <v>3</v>
      </c>
      <c r="Q6" s="16">
        <v>4</v>
      </c>
      <c r="R6" s="16">
        <v>4</v>
      </c>
      <c r="S6" s="16">
        <v>2</v>
      </c>
      <c r="T6" s="16">
        <v>4</v>
      </c>
      <c r="U6" s="16">
        <v>4</v>
      </c>
      <c r="V6" s="16">
        <v>3</v>
      </c>
      <c r="W6" s="16">
        <v>4</v>
      </c>
      <c r="X6" s="16">
        <v>2</v>
      </c>
      <c r="Y6" s="16">
        <v>4</v>
      </c>
      <c r="Z6" s="16">
        <v>2</v>
      </c>
      <c r="AA6" s="16">
        <v>1</v>
      </c>
      <c r="AB6" s="16">
        <v>2</v>
      </c>
      <c r="AC6" s="16">
        <v>1</v>
      </c>
      <c r="AD6" s="16">
        <v>1</v>
      </c>
      <c r="AE6" s="16">
        <v>1</v>
      </c>
      <c r="AF6" s="16">
        <v>2</v>
      </c>
      <c r="AG6" s="16">
        <v>1</v>
      </c>
      <c r="AH6" s="16">
        <v>3</v>
      </c>
      <c r="AI6" s="16">
        <v>1</v>
      </c>
      <c r="AJ6" s="16">
        <v>4</v>
      </c>
      <c r="AK6" s="16">
        <v>3</v>
      </c>
      <c r="AL6" s="16">
        <v>4</v>
      </c>
      <c r="AM6" s="16">
        <v>1</v>
      </c>
      <c r="AN6" s="16">
        <v>4</v>
      </c>
      <c r="AO6" s="16"/>
      <c r="AP6" s="16"/>
    </row>
    <row r="7" spans="1:42" ht="16.5" thickBot="1" thickTop="1">
      <c r="A7" s="1" t="s">
        <v>54</v>
      </c>
      <c r="B7" s="1" t="s">
        <v>0</v>
      </c>
      <c r="C7" s="50"/>
      <c r="D7" s="50"/>
      <c r="E7" s="50"/>
      <c r="F7" s="50"/>
      <c r="G7" s="52"/>
      <c r="H7" s="18" t="s">
        <v>3</v>
      </c>
      <c r="I7" s="18" t="s">
        <v>2</v>
      </c>
      <c r="J7" s="18" t="s">
        <v>1</v>
      </c>
      <c r="K7" s="18" t="s">
        <v>60</v>
      </c>
      <c r="L7" s="19" t="s">
        <v>100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77</v>
      </c>
      <c r="AC7" s="19" t="s">
        <v>78</v>
      </c>
      <c r="AD7" s="19" t="s">
        <v>79</v>
      </c>
      <c r="AE7" s="19" t="s">
        <v>80</v>
      </c>
      <c r="AF7" s="19" t="s">
        <v>81</v>
      </c>
      <c r="AG7" s="19" t="s">
        <v>82</v>
      </c>
      <c r="AH7" s="19" t="s">
        <v>83</v>
      </c>
      <c r="AI7" s="19" t="s">
        <v>84</v>
      </c>
      <c r="AJ7" s="19" t="s">
        <v>85</v>
      </c>
      <c r="AK7" s="19" t="s">
        <v>86</v>
      </c>
      <c r="AL7" s="19" t="s">
        <v>87</v>
      </c>
      <c r="AM7" s="19" t="s">
        <v>88</v>
      </c>
      <c r="AN7" s="19" t="s">
        <v>89</v>
      </c>
      <c r="AO7" s="19" t="s">
        <v>90</v>
      </c>
      <c r="AP7" s="19" t="s">
        <v>91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3</v>
      </c>
      <c r="I1" s="1" t="s">
        <v>2</v>
      </c>
      <c r="J1" s="1" t="s">
        <v>1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5.75" customHeight="1" thickBot="1" thickTop="1">
      <c r="A2" s="3"/>
      <c r="B2" s="3"/>
      <c r="C2" s="41" t="s">
        <v>289</v>
      </c>
      <c r="D2" s="42"/>
      <c r="E2" s="42"/>
      <c r="F2" s="42"/>
      <c r="G2" s="23"/>
      <c r="H2" s="23"/>
      <c r="I2" s="23"/>
      <c r="J2" s="23"/>
      <c r="K2" s="24"/>
      <c r="L2" s="20" t="s">
        <v>93</v>
      </c>
      <c r="M2" s="19" t="s">
        <v>62</v>
      </c>
      <c r="N2" s="19" t="s">
        <v>63</v>
      </c>
      <c r="O2" s="19" t="s">
        <v>64</v>
      </c>
      <c r="P2" s="19" t="s">
        <v>65</v>
      </c>
      <c r="Q2" s="19" t="s">
        <v>66</v>
      </c>
      <c r="R2" s="19" t="s">
        <v>67</v>
      </c>
      <c r="S2" s="19" t="s">
        <v>68</v>
      </c>
      <c r="T2" s="19" t="s">
        <v>69</v>
      </c>
      <c r="U2" s="19" t="s">
        <v>70</v>
      </c>
      <c r="V2" s="19" t="s">
        <v>71</v>
      </c>
      <c r="W2" s="19" t="s">
        <v>72</v>
      </c>
      <c r="X2" s="19" t="s">
        <v>73</v>
      </c>
      <c r="Y2" s="19" t="s">
        <v>74</v>
      </c>
      <c r="Z2" s="19" t="s">
        <v>75</v>
      </c>
      <c r="AA2" s="19" t="s">
        <v>76</v>
      </c>
      <c r="AB2" s="19" t="s">
        <v>77</v>
      </c>
      <c r="AC2" s="19" t="s">
        <v>78</v>
      </c>
      <c r="AD2" s="19" t="s">
        <v>79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19" t="s">
        <v>85</v>
      </c>
      <c r="AK2" s="19" t="s">
        <v>86</v>
      </c>
      <c r="AL2" s="19" t="s">
        <v>87</v>
      </c>
      <c r="AM2" s="19" t="s">
        <v>88</v>
      </c>
      <c r="AN2" s="19" t="s">
        <v>89</v>
      </c>
      <c r="AO2" s="19" t="s">
        <v>90</v>
      </c>
      <c r="AP2" s="19" t="s">
        <v>91</v>
      </c>
    </row>
    <row r="3" spans="1:42" ht="15.75" customHeight="1" thickTop="1">
      <c r="A3" s="17"/>
      <c r="B3" s="17"/>
      <c r="C3" s="43"/>
      <c r="D3" s="44"/>
      <c r="E3" s="44"/>
      <c r="F3" s="44"/>
      <c r="G3" s="25"/>
      <c r="H3" s="25"/>
      <c r="I3" s="25"/>
      <c r="J3" s="25"/>
      <c r="K3" s="26"/>
      <c r="L3" s="15" t="s">
        <v>94</v>
      </c>
      <c r="M3" s="15">
        <v>10</v>
      </c>
      <c r="N3" s="15">
        <v>10</v>
      </c>
      <c r="O3" s="15">
        <v>20</v>
      </c>
      <c r="P3" s="15">
        <v>30</v>
      </c>
      <c r="Q3" s="15">
        <v>30</v>
      </c>
      <c r="R3" s="15">
        <v>30</v>
      </c>
      <c r="S3" s="15">
        <v>30</v>
      </c>
      <c r="T3" s="15">
        <v>30</v>
      </c>
      <c r="U3" s="15">
        <v>30</v>
      </c>
      <c r="V3" s="15">
        <v>30</v>
      </c>
      <c r="W3" s="15">
        <v>30</v>
      </c>
      <c r="X3" s="15">
        <v>30</v>
      </c>
      <c r="Y3" s="15">
        <v>30</v>
      </c>
      <c r="Z3" s="15">
        <v>40</v>
      </c>
      <c r="AA3" s="15">
        <v>40</v>
      </c>
      <c r="AB3" s="15">
        <v>40</v>
      </c>
      <c r="AC3" s="15">
        <v>40</v>
      </c>
      <c r="AD3" s="15">
        <v>40</v>
      </c>
      <c r="AE3" s="15">
        <v>40</v>
      </c>
      <c r="AF3" s="15">
        <v>40</v>
      </c>
      <c r="AG3" s="15">
        <v>40</v>
      </c>
      <c r="AH3" s="15">
        <v>50</v>
      </c>
      <c r="AI3" s="15">
        <v>50</v>
      </c>
      <c r="AJ3" s="15">
        <v>50</v>
      </c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3"/>
      <c r="D4" s="44"/>
      <c r="E4" s="44"/>
      <c r="F4" s="44"/>
      <c r="G4" s="47" t="s">
        <v>290</v>
      </c>
      <c r="H4" s="47"/>
      <c r="I4" s="47"/>
      <c r="J4" s="47"/>
      <c r="K4" s="48"/>
      <c r="L4" s="22" t="s">
        <v>96</v>
      </c>
      <c r="M4" s="13">
        <f>IF(M5&lt;66,"X","")</f>
      </c>
      <c r="N4" s="13">
        <f aca="true" t="shared" si="0" ref="N4:AJ4">IF(N5&lt;66,"X","")</f>
      </c>
      <c r="O4" s="13">
        <f t="shared" si="0"/>
      </c>
      <c r="P4" s="13">
        <f t="shared" si="0"/>
      </c>
      <c r="Q4" s="13">
        <f t="shared" si="0"/>
      </c>
      <c r="R4" s="13">
        <f t="shared" si="0"/>
      </c>
      <c r="S4" s="13">
        <f t="shared" si="0"/>
      </c>
      <c r="T4" s="13">
        <f t="shared" si="0"/>
      </c>
      <c r="U4" s="13">
        <f t="shared" si="0"/>
      </c>
      <c r="V4" s="13">
        <f t="shared" si="0"/>
      </c>
      <c r="W4" s="13">
        <f t="shared" si="0"/>
      </c>
      <c r="X4" s="13">
        <f t="shared" si="0"/>
      </c>
      <c r="Y4" s="13">
        <f t="shared" si="0"/>
      </c>
      <c r="Z4" s="13">
        <f t="shared" si="0"/>
      </c>
      <c r="AA4" s="13">
        <f t="shared" si="0"/>
      </c>
      <c r="AB4" s="13">
        <f t="shared" si="0"/>
      </c>
      <c r="AC4" s="13">
        <f t="shared" si="0"/>
      </c>
      <c r="AD4" s="13">
        <f t="shared" si="0"/>
      </c>
      <c r="AE4" s="13">
        <f t="shared" si="0"/>
      </c>
      <c r="AF4" s="13">
        <f t="shared" si="0"/>
      </c>
      <c r="AG4" s="13">
        <f t="shared" si="0"/>
      </c>
      <c r="AH4" s="13">
        <f t="shared" si="0"/>
      </c>
      <c r="AI4" s="13">
        <f t="shared" si="0"/>
      </c>
      <c r="AJ4" s="13">
        <f t="shared" si="0"/>
      </c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45"/>
      <c r="D5" s="46"/>
      <c r="E5" s="46"/>
      <c r="F5" s="46"/>
      <c r="G5" s="29"/>
      <c r="H5" s="29"/>
      <c r="I5" s="29"/>
      <c r="J5" s="29"/>
      <c r="K5" s="30"/>
      <c r="L5" s="21" t="s">
        <v>97</v>
      </c>
      <c r="M5" s="21">
        <f>IF(COUNTA(M8:M1006)&gt;0,COUNTIF(M8:M1006,M6)/COUNTA(M8:M1006)*100,"")</f>
      </c>
      <c r="N5" s="21">
        <f aca="true" t="shared" si="1" ref="N5:AJ5">IF(COUNTA(N8:N1006)&gt;0,COUNTIF(N8:N1006,N6)/COUNTA(N8:N1006)*100,"")</f>
      </c>
      <c r="O5" s="21">
        <f t="shared" si="1"/>
      </c>
      <c r="P5" s="21">
        <f t="shared" si="1"/>
      </c>
      <c r="Q5" s="21">
        <f t="shared" si="1"/>
      </c>
      <c r="R5" s="21">
        <f t="shared" si="1"/>
      </c>
      <c r="S5" s="21">
        <f t="shared" si="1"/>
      </c>
      <c r="T5" s="21">
        <f t="shared" si="1"/>
      </c>
      <c r="U5" s="21">
        <f t="shared" si="1"/>
      </c>
      <c r="V5" s="21">
        <f t="shared" si="1"/>
      </c>
      <c r="W5" s="21">
        <f t="shared" si="1"/>
      </c>
      <c r="X5" s="21">
        <f t="shared" si="1"/>
      </c>
      <c r="Y5" s="21">
        <f t="shared" si="1"/>
      </c>
      <c r="Z5" s="21">
        <f t="shared" si="1"/>
      </c>
      <c r="AA5" s="21">
        <f t="shared" si="1"/>
      </c>
      <c r="AB5" s="21">
        <f t="shared" si="1"/>
      </c>
      <c r="AC5" s="21">
        <f t="shared" si="1"/>
      </c>
      <c r="AD5" s="21">
        <f t="shared" si="1"/>
      </c>
      <c r="AE5" s="21">
        <f t="shared" si="1"/>
      </c>
      <c r="AF5" s="21">
        <f t="shared" si="1"/>
      </c>
      <c r="AG5" s="21">
        <f t="shared" si="1"/>
      </c>
      <c r="AH5" s="21">
        <f t="shared" si="1"/>
      </c>
      <c r="AI5" s="21">
        <f t="shared" si="1"/>
      </c>
      <c r="AJ5" s="21">
        <f t="shared" si="1"/>
      </c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9" t="s">
        <v>55</v>
      </c>
      <c r="D6" s="49" t="s">
        <v>56</v>
      </c>
      <c r="E6" s="49" t="s">
        <v>57</v>
      </c>
      <c r="F6" s="49" t="s">
        <v>58</v>
      </c>
      <c r="G6" s="51" t="s">
        <v>59</v>
      </c>
      <c r="H6" s="53" t="s">
        <v>98</v>
      </c>
      <c r="I6" s="54"/>
      <c r="J6" s="54"/>
      <c r="K6" s="55"/>
      <c r="L6" s="15" t="s">
        <v>99</v>
      </c>
      <c r="M6" s="16">
        <v>4</v>
      </c>
      <c r="N6" s="16">
        <v>2</v>
      </c>
      <c r="O6" s="16">
        <v>4</v>
      </c>
      <c r="P6" s="16">
        <v>1</v>
      </c>
      <c r="Q6" s="16">
        <v>4</v>
      </c>
      <c r="R6" s="16">
        <v>4</v>
      </c>
      <c r="S6" s="16">
        <v>4</v>
      </c>
      <c r="T6" s="16">
        <v>3</v>
      </c>
      <c r="U6" s="16">
        <v>2</v>
      </c>
      <c r="V6" s="16">
        <v>4</v>
      </c>
      <c r="W6" s="16">
        <v>1</v>
      </c>
      <c r="X6" s="16">
        <v>2</v>
      </c>
      <c r="Y6" s="16">
        <v>3</v>
      </c>
      <c r="Z6" s="16">
        <v>1</v>
      </c>
      <c r="AA6" s="16">
        <v>3</v>
      </c>
      <c r="AB6" s="16">
        <v>4</v>
      </c>
      <c r="AC6" s="16">
        <v>3</v>
      </c>
      <c r="AD6" s="16">
        <v>1</v>
      </c>
      <c r="AE6" s="16">
        <v>3</v>
      </c>
      <c r="AF6" s="16">
        <v>2</v>
      </c>
      <c r="AG6" s="16">
        <v>3</v>
      </c>
      <c r="AH6" s="16">
        <v>2</v>
      </c>
      <c r="AI6" s="16">
        <v>1</v>
      </c>
      <c r="AJ6" s="16">
        <v>4</v>
      </c>
      <c r="AK6" s="16"/>
      <c r="AL6" s="16"/>
      <c r="AM6" s="16"/>
      <c r="AN6" s="16"/>
      <c r="AO6" s="16"/>
      <c r="AP6" s="16"/>
    </row>
    <row r="7" spans="1:42" ht="16.5" thickBot="1" thickTop="1">
      <c r="A7" s="1" t="s">
        <v>54</v>
      </c>
      <c r="B7" s="1" t="s">
        <v>0</v>
      </c>
      <c r="C7" s="50"/>
      <c r="D7" s="50"/>
      <c r="E7" s="50"/>
      <c r="F7" s="50"/>
      <c r="G7" s="52"/>
      <c r="H7" s="18" t="s">
        <v>3</v>
      </c>
      <c r="I7" s="18" t="s">
        <v>2</v>
      </c>
      <c r="J7" s="18" t="s">
        <v>1</v>
      </c>
      <c r="K7" s="18" t="s">
        <v>60</v>
      </c>
      <c r="L7" s="19" t="s">
        <v>100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77</v>
      </c>
      <c r="AC7" s="19" t="s">
        <v>78</v>
      </c>
      <c r="AD7" s="19" t="s">
        <v>79</v>
      </c>
      <c r="AE7" s="19" t="s">
        <v>80</v>
      </c>
      <c r="AF7" s="19" t="s">
        <v>81</v>
      </c>
      <c r="AG7" s="19" t="s">
        <v>82</v>
      </c>
      <c r="AH7" s="19" t="s">
        <v>83</v>
      </c>
      <c r="AI7" s="19" t="s">
        <v>84</v>
      </c>
      <c r="AJ7" s="19" t="s">
        <v>85</v>
      </c>
      <c r="AK7" s="19" t="s">
        <v>86</v>
      </c>
      <c r="AL7" s="19" t="s">
        <v>87</v>
      </c>
      <c r="AM7" s="19" t="s">
        <v>88</v>
      </c>
      <c r="AN7" s="19" t="s">
        <v>89</v>
      </c>
      <c r="AO7" s="19" t="s">
        <v>90</v>
      </c>
      <c r="AP7" s="19" t="s">
        <v>91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2010-03-22T14:26:25Z</dcterms:created>
  <dcterms:modified xsi:type="dcterms:W3CDTF">2012-03-25T23:15:09Z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